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anijelp\Desktop\"/>
    </mc:Choice>
  </mc:AlternateContent>
  <bookViews>
    <workbookView xWindow="0" yWindow="0" windowWidth="18180" windowHeight="16905" tabRatio="599" activeTab="3"/>
  </bookViews>
  <sheets>
    <sheet name="rekapitulacija" sheetId="19" r:id="rId1"/>
    <sheet name="T1" sheetId="21" r:id="rId2"/>
    <sheet name="T2" sheetId="20" r:id="rId3"/>
    <sheet name="T3" sheetId="22" r:id="rId4"/>
    <sheet name="T4" sheetId="23" r:id="rId5"/>
    <sheet name="T5" sheetId="24" r:id="rId6"/>
    <sheet name="T6" sheetId="25" r:id="rId7"/>
    <sheet name="ndPzap" sheetId="29" r:id="rId8"/>
    <sheet name="sdP" sheetId="26" r:id="rId9"/>
    <sheet name="sd1" sheetId="27" r:id="rId10"/>
    <sheet name="sdMzap" sheetId="28" r:id="rId11"/>
    <sheet name="vo-ka" sheetId="30" r:id="rId12"/>
    <sheet name="elektro" sheetId="31" r:id="rId13"/>
  </sheets>
  <definedNames>
    <definedName name="_xlnm.Print_Area" localSheetId="0">rekapitulacija!$A$1:$F$54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75" i="30" l="1"/>
  <c r="F119" i="21"/>
  <c r="E70" i="31" l="1"/>
  <c r="E67" i="31"/>
  <c r="E64" i="31"/>
  <c r="E61" i="31"/>
  <c r="E55" i="31"/>
  <c r="E5" i="31" s="1"/>
  <c r="E53" i="31"/>
  <c r="E50" i="31"/>
  <c r="E47" i="31"/>
  <c r="E44" i="31"/>
  <c r="E41" i="31"/>
  <c r="E36" i="31"/>
  <c r="E33" i="31"/>
  <c r="E18" i="31"/>
  <c r="E26" i="31" s="1"/>
  <c r="E3" i="31" s="1"/>
  <c r="E72" i="31" l="1"/>
  <c r="B79" i="30"/>
  <c r="F71" i="30"/>
  <c r="F69" i="30"/>
  <c r="F67" i="30"/>
  <c r="F65" i="30"/>
  <c r="F62" i="30"/>
  <c r="F59" i="30"/>
  <c r="F58" i="30"/>
  <c r="F55" i="30"/>
  <c r="F53" i="30"/>
  <c r="F47" i="30"/>
  <c r="F45" i="30"/>
  <c r="F43" i="30"/>
  <c r="F40" i="30"/>
  <c r="F38" i="30"/>
  <c r="F35" i="30"/>
  <c r="F33" i="30"/>
  <c r="F31" i="30"/>
  <c r="F29" i="30"/>
  <c r="F27" i="30"/>
  <c r="F96" i="29"/>
  <c r="F94" i="29"/>
  <c r="F88" i="29"/>
  <c r="F90" i="29" s="1"/>
  <c r="F9" i="29" s="1"/>
  <c r="F82" i="29"/>
  <c r="F80" i="29"/>
  <c r="F78" i="29"/>
  <c r="F76" i="29"/>
  <c r="F70" i="29"/>
  <c r="F68" i="29"/>
  <c r="F61" i="29"/>
  <c r="F59" i="29"/>
  <c r="F57" i="29"/>
  <c r="F55" i="29"/>
  <c r="F53" i="29"/>
  <c r="F51" i="29"/>
  <c r="F45" i="29"/>
  <c r="F43" i="29"/>
  <c r="F41" i="29"/>
  <c r="F39" i="29"/>
  <c r="F37" i="29"/>
  <c r="F35" i="29"/>
  <c r="F33" i="29"/>
  <c r="F96" i="28"/>
  <c r="F94" i="28"/>
  <c r="F88" i="28"/>
  <c r="F86" i="28"/>
  <c r="F84" i="28"/>
  <c r="F78" i="28"/>
  <c r="F76" i="28"/>
  <c r="F74" i="28"/>
  <c r="F72" i="28"/>
  <c r="F70" i="28"/>
  <c r="F64" i="28"/>
  <c r="F62" i="28"/>
  <c r="F55" i="28"/>
  <c r="F53" i="28"/>
  <c r="F51" i="28"/>
  <c r="F49" i="28"/>
  <c r="F43" i="28"/>
  <c r="F41" i="28"/>
  <c r="F39" i="28"/>
  <c r="F37" i="28"/>
  <c r="F35" i="28"/>
  <c r="F33" i="28"/>
  <c r="F110" i="27"/>
  <c r="F108" i="27"/>
  <c r="F106" i="27"/>
  <c r="F104" i="27"/>
  <c r="F98" i="27"/>
  <c r="F96" i="27"/>
  <c r="F90" i="27"/>
  <c r="F88" i="27"/>
  <c r="F86" i="27"/>
  <c r="F84" i="27"/>
  <c r="F78" i="27"/>
  <c r="F76" i="27"/>
  <c r="F74" i="27"/>
  <c r="F71" i="27"/>
  <c r="F68" i="27"/>
  <c r="F61" i="27"/>
  <c r="F59" i="27"/>
  <c r="F57" i="27"/>
  <c r="F55" i="27"/>
  <c r="F53" i="27"/>
  <c r="F47" i="27"/>
  <c r="F45" i="27"/>
  <c r="F43" i="27"/>
  <c r="F41" i="27"/>
  <c r="F39" i="27"/>
  <c r="F37" i="27"/>
  <c r="F35" i="27"/>
  <c r="F33" i="27"/>
  <c r="F108" i="26"/>
  <c r="F106" i="26"/>
  <c r="F104" i="26"/>
  <c r="F102" i="26"/>
  <c r="F96" i="26"/>
  <c r="F94" i="26"/>
  <c r="F88" i="26"/>
  <c r="F86" i="26"/>
  <c r="F84" i="26"/>
  <c r="F82" i="26"/>
  <c r="F76" i="26"/>
  <c r="F74" i="26"/>
  <c r="F71" i="26"/>
  <c r="F68" i="26"/>
  <c r="F61" i="26"/>
  <c r="F59" i="26"/>
  <c r="F57" i="26"/>
  <c r="F55" i="26"/>
  <c r="F53" i="26"/>
  <c r="F47" i="26"/>
  <c r="F45" i="26"/>
  <c r="F43" i="26"/>
  <c r="F41" i="26"/>
  <c r="F39" i="26"/>
  <c r="F37" i="26"/>
  <c r="F35" i="26"/>
  <c r="F33" i="26"/>
  <c r="E7" i="31" l="1"/>
  <c r="E10" i="31" s="1"/>
  <c r="F34" i="19" s="1"/>
  <c r="F98" i="28"/>
  <c r="F10" i="28" s="1"/>
  <c r="F98" i="29"/>
  <c r="F10" i="29" s="1"/>
  <c r="F45" i="28"/>
  <c r="F5" i="28" s="1"/>
  <c r="F29" i="27"/>
  <c r="F4" i="27" s="1"/>
  <c r="F49" i="27"/>
  <c r="F5" i="27" s="1"/>
  <c r="F63" i="27"/>
  <c r="F6" i="27" s="1"/>
  <c r="F112" i="27"/>
  <c r="F10" i="27" s="1"/>
  <c r="F80" i="27"/>
  <c r="F7" i="27" s="1"/>
  <c r="F92" i="27"/>
  <c r="F8" i="27" s="1"/>
  <c r="F100" i="27"/>
  <c r="F9" i="27" s="1"/>
  <c r="F110" i="26"/>
  <c r="F10" i="26" s="1"/>
  <c r="F98" i="26"/>
  <c r="F9" i="26" s="1"/>
  <c r="F63" i="26"/>
  <c r="F6" i="26" s="1"/>
  <c r="F49" i="26"/>
  <c r="F5" i="26" s="1"/>
  <c r="F90" i="26"/>
  <c r="F8" i="26" s="1"/>
  <c r="F29" i="26"/>
  <c r="F4" i="26" s="1"/>
  <c r="F78" i="26"/>
  <c r="F7" i="26" s="1"/>
  <c r="F47" i="29"/>
  <c r="F5" i="29" s="1"/>
  <c r="F29" i="29"/>
  <c r="F4" i="29" s="1"/>
  <c r="F72" i="29"/>
  <c r="F7" i="29" s="1"/>
  <c r="F63" i="29"/>
  <c r="F6" i="29" s="1"/>
  <c r="F84" i="29"/>
  <c r="F8" i="29" s="1"/>
  <c r="F77" i="30"/>
  <c r="F73" i="30"/>
  <c r="F80" i="28"/>
  <c r="F8" i="28" s="1"/>
  <c r="F29" i="28"/>
  <c r="F4" i="28" s="1"/>
  <c r="F57" i="28"/>
  <c r="F6" i="28" s="1"/>
  <c r="F66" i="28"/>
  <c r="F7" i="28" s="1"/>
  <c r="F90" i="28"/>
  <c r="F9" i="28" s="1"/>
  <c r="F79" i="30" l="1"/>
  <c r="F33" i="19" s="1"/>
  <c r="E102" i="29"/>
  <c r="F102" i="29" s="1"/>
  <c r="E102" i="28"/>
  <c r="F102" i="28" s="1"/>
  <c r="E116" i="27"/>
  <c r="F116" i="27" s="1"/>
  <c r="E114" i="26"/>
  <c r="F114" i="26" s="1"/>
  <c r="F105" i="28" l="1"/>
  <c r="F11" i="28" s="1"/>
  <c r="F13" i="28" s="1"/>
  <c r="F117" i="26"/>
  <c r="F11" i="26" s="1"/>
  <c r="F13" i="26" s="1"/>
  <c r="F30" i="19" s="1"/>
  <c r="F105" i="29"/>
  <c r="F11" i="29" s="1"/>
  <c r="F13" i="29" s="1"/>
  <c r="F119" i="27"/>
  <c r="F11" i="27" s="1"/>
  <c r="F13" i="27" s="1"/>
  <c r="F14" i="28" l="1"/>
  <c r="F15" i="28" s="1"/>
  <c r="F32" i="19"/>
  <c r="F31" i="19"/>
  <c r="F14" i="27"/>
  <c r="F15" i="27" s="1"/>
  <c r="F29" i="19"/>
  <c r="F14" i="29"/>
  <c r="F15" i="29" s="1"/>
  <c r="F14" i="26"/>
  <c r="F15" i="26" s="1"/>
  <c r="F114" i="25"/>
  <c r="F112" i="25"/>
  <c r="F110" i="25"/>
  <c r="F108" i="25"/>
  <c r="F102" i="25"/>
  <c r="F100" i="25"/>
  <c r="F94" i="25"/>
  <c r="F92" i="25"/>
  <c r="F90" i="25"/>
  <c r="F88" i="25"/>
  <c r="F82" i="25"/>
  <c r="F80" i="25"/>
  <c r="F77" i="25"/>
  <c r="F74" i="25"/>
  <c r="F67" i="25"/>
  <c r="F65" i="25"/>
  <c r="F63" i="25"/>
  <c r="F61" i="25"/>
  <c r="F59" i="25"/>
  <c r="F57" i="25"/>
  <c r="F51" i="25"/>
  <c r="F49" i="25"/>
  <c r="F47" i="25"/>
  <c r="F45" i="25"/>
  <c r="F43" i="25"/>
  <c r="F41" i="25"/>
  <c r="F39" i="25"/>
  <c r="F37" i="25"/>
  <c r="F35" i="25"/>
  <c r="F33" i="25"/>
  <c r="F114" i="23"/>
  <c r="F112" i="23"/>
  <c r="F110" i="23"/>
  <c r="F108" i="23"/>
  <c r="F102" i="23"/>
  <c r="F100" i="23"/>
  <c r="F94" i="23"/>
  <c r="F92" i="23"/>
  <c r="F90" i="23"/>
  <c r="F88" i="23"/>
  <c r="F82" i="23"/>
  <c r="F80" i="23"/>
  <c r="F77" i="23"/>
  <c r="F74" i="23"/>
  <c r="F67" i="23"/>
  <c r="F65" i="23"/>
  <c r="F63" i="23"/>
  <c r="F61" i="23"/>
  <c r="F59" i="23"/>
  <c r="F57" i="23"/>
  <c r="F51" i="23"/>
  <c r="F49" i="23"/>
  <c r="F47" i="23"/>
  <c r="F45" i="23"/>
  <c r="F43" i="23"/>
  <c r="F41" i="23"/>
  <c r="F39" i="23"/>
  <c r="F37" i="23"/>
  <c r="F35" i="23"/>
  <c r="F33" i="23"/>
  <c r="F110" i="24"/>
  <c r="F108" i="24"/>
  <c r="F106" i="24"/>
  <c r="F104" i="24"/>
  <c r="F98" i="24"/>
  <c r="F96" i="24"/>
  <c r="F90" i="24"/>
  <c r="F88" i="24"/>
  <c r="F86" i="24"/>
  <c r="F84" i="24"/>
  <c r="F78" i="24"/>
  <c r="F76" i="24"/>
  <c r="F73" i="24"/>
  <c r="F70" i="24"/>
  <c r="F63" i="24"/>
  <c r="F61" i="24"/>
  <c r="F59" i="24"/>
  <c r="F57" i="24"/>
  <c r="F55" i="24"/>
  <c r="F49" i="24"/>
  <c r="F47" i="24"/>
  <c r="F45" i="24"/>
  <c r="F43" i="24"/>
  <c r="F41" i="24"/>
  <c r="F39" i="24"/>
  <c r="F37" i="24"/>
  <c r="F35" i="24"/>
  <c r="F33" i="24"/>
  <c r="F110" i="22"/>
  <c r="F108" i="22"/>
  <c r="F106" i="22"/>
  <c r="F104" i="22"/>
  <c r="F98" i="22"/>
  <c r="F96" i="22"/>
  <c r="F90" i="22"/>
  <c r="F88" i="22"/>
  <c r="F86" i="22"/>
  <c r="F84" i="22"/>
  <c r="F78" i="22"/>
  <c r="F76" i="22"/>
  <c r="F73" i="22"/>
  <c r="F70" i="22"/>
  <c r="F63" i="22"/>
  <c r="F61" i="22"/>
  <c r="F59" i="22"/>
  <c r="F57" i="22"/>
  <c r="F55" i="22"/>
  <c r="F49" i="22"/>
  <c r="F47" i="22"/>
  <c r="F45" i="22"/>
  <c r="F43" i="22"/>
  <c r="F41" i="22"/>
  <c r="F39" i="22"/>
  <c r="F37" i="22"/>
  <c r="F35" i="22"/>
  <c r="F33" i="22"/>
  <c r="F111" i="21"/>
  <c r="F109" i="21"/>
  <c r="F107" i="21"/>
  <c r="F105" i="21"/>
  <c r="F99" i="21"/>
  <c r="F97" i="21"/>
  <c r="F91" i="21"/>
  <c r="F89" i="21"/>
  <c r="F87" i="21"/>
  <c r="F85" i="21"/>
  <c r="F79" i="21"/>
  <c r="F77" i="21"/>
  <c r="F74" i="21"/>
  <c r="F71" i="21"/>
  <c r="F64" i="21"/>
  <c r="F62" i="21"/>
  <c r="F60" i="21"/>
  <c r="F58" i="21"/>
  <c r="F56" i="21"/>
  <c r="F50" i="21"/>
  <c r="F48" i="21"/>
  <c r="F46" i="21"/>
  <c r="F44" i="21"/>
  <c r="F42" i="21"/>
  <c r="F40" i="21"/>
  <c r="F38" i="21"/>
  <c r="F36" i="21"/>
  <c r="F34" i="21"/>
  <c r="F28" i="21"/>
  <c r="F26" i="21"/>
  <c r="F24" i="21"/>
  <c r="F114" i="20"/>
  <c r="F112" i="20"/>
  <c r="F110" i="20"/>
  <c r="F108" i="20"/>
  <c r="F102" i="20"/>
  <c r="F100" i="20"/>
  <c r="F94" i="20"/>
  <c r="F92" i="20"/>
  <c r="F90" i="20"/>
  <c r="F88" i="20"/>
  <c r="F82" i="20"/>
  <c r="F80" i="20"/>
  <c r="F77" i="20"/>
  <c r="F74" i="20"/>
  <c r="F67" i="20"/>
  <c r="F65" i="20"/>
  <c r="F63" i="20"/>
  <c r="F61" i="20"/>
  <c r="F59" i="20"/>
  <c r="F57" i="20"/>
  <c r="F51" i="20"/>
  <c r="F49" i="20"/>
  <c r="F47" i="20"/>
  <c r="F45" i="20"/>
  <c r="F43" i="20"/>
  <c r="F41" i="20"/>
  <c r="F39" i="20"/>
  <c r="F37" i="20"/>
  <c r="F35" i="20"/>
  <c r="F33" i="20"/>
  <c r="F100" i="24" l="1"/>
  <c r="F9" i="24" s="1"/>
  <c r="F29" i="23"/>
  <c r="F4" i="23" s="1"/>
  <c r="F29" i="20"/>
  <c r="F4" i="20" s="1"/>
  <c r="F101" i="21"/>
  <c r="F9" i="21" s="1"/>
  <c r="F116" i="25"/>
  <c r="F10" i="25" s="1"/>
  <c r="F29" i="25"/>
  <c r="F4" i="25" s="1"/>
  <c r="F84" i="25"/>
  <c r="F7" i="25" s="1"/>
  <c r="F96" i="25"/>
  <c r="F8" i="25" s="1"/>
  <c r="F104" i="25"/>
  <c r="F9" i="25" s="1"/>
  <c r="F69" i="25"/>
  <c r="F6" i="25" s="1"/>
  <c r="F65" i="24"/>
  <c r="F6" i="24" s="1"/>
  <c r="F80" i="24"/>
  <c r="F7" i="24" s="1"/>
  <c r="F92" i="24"/>
  <c r="F8" i="24" s="1"/>
  <c r="F29" i="24"/>
  <c r="F4" i="24" s="1"/>
  <c r="F112" i="24"/>
  <c r="F10" i="24" s="1"/>
  <c r="F69" i="23"/>
  <c r="F6" i="23" s="1"/>
  <c r="F116" i="23"/>
  <c r="F10" i="23" s="1"/>
  <c r="F53" i="23"/>
  <c r="F5" i="23" s="1"/>
  <c r="F84" i="23"/>
  <c r="F7" i="23" s="1"/>
  <c r="F96" i="23"/>
  <c r="F8" i="23" s="1"/>
  <c r="F104" i="23"/>
  <c r="F9" i="23" s="1"/>
  <c r="F29" i="22"/>
  <c r="F4" i="22" s="1"/>
  <c r="F112" i="22"/>
  <c r="F10" i="22" s="1"/>
  <c r="F65" i="22"/>
  <c r="F6" i="22" s="1"/>
  <c r="F80" i="22"/>
  <c r="F7" i="22" s="1"/>
  <c r="F92" i="22"/>
  <c r="F8" i="22" s="1"/>
  <c r="F100" i="22"/>
  <c r="F9" i="22" s="1"/>
  <c r="F69" i="20"/>
  <c r="F6" i="20" s="1"/>
  <c r="F116" i="20"/>
  <c r="F10" i="20" s="1"/>
  <c r="F53" i="20"/>
  <c r="F5" i="20" s="1"/>
  <c r="F84" i="20"/>
  <c r="F7" i="20" s="1"/>
  <c r="F96" i="20"/>
  <c r="F8" i="20" s="1"/>
  <c r="F104" i="20"/>
  <c r="F9" i="20" s="1"/>
  <c r="F113" i="21"/>
  <c r="F10" i="21" s="1"/>
  <c r="F53" i="25"/>
  <c r="F5" i="25" s="1"/>
  <c r="F51" i="22"/>
  <c r="F5" i="22" s="1"/>
  <c r="F51" i="24"/>
  <c r="F5" i="24" s="1"/>
  <c r="F30" i="21"/>
  <c r="F4" i="21" s="1"/>
  <c r="F52" i="21"/>
  <c r="F5" i="21" s="1"/>
  <c r="F81" i="21"/>
  <c r="F7" i="21" s="1"/>
  <c r="F93" i="21"/>
  <c r="F8" i="21" s="1"/>
  <c r="F66" i="21"/>
  <c r="F6" i="21" s="1"/>
  <c r="E120" i="25" l="1"/>
  <c r="F120" i="25" s="1"/>
  <c r="E116" i="24"/>
  <c r="F116" i="24" s="1"/>
  <c r="F119" i="24" s="1"/>
  <c r="E120" i="23"/>
  <c r="F120" i="23" s="1"/>
  <c r="E116" i="22"/>
  <c r="F116" i="22" s="1"/>
  <c r="F119" i="22" s="1"/>
  <c r="E120" i="20"/>
  <c r="F120" i="20" s="1"/>
  <c r="E117" i="21"/>
  <c r="F117" i="21" s="1"/>
  <c r="F121" i="21" l="1"/>
  <c r="F11" i="21" s="1"/>
  <c r="F13" i="21" s="1"/>
  <c r="F123" i="25"/>
  <c r="F11" i="25" s="1"/>
  <c r="F13" i="25" s="1"/>
  <c r="F123" i="23"/>
  <c r="F11" i="23" s="1"/>
  <c r="F13" i="23" s="1"/>
  <c r="F11" i="22"/>
  <c r="F13" i="22" s="1"/>
  <c r="F25" i="19" s="1"/>
  <c r="F11" i="24"/>
  <c r="F13" i="24" s="1"/>
  <c r="F27" i="19" s="1"/>
  <c r="F123" i="20"/>
  <c r="F11" i="20" s="1"/>
  <c r="F13" i="20" s="1"/>
  <c r="F14" i="25" l="1"/>
  <c r="F15" i="25" s="1"/>
  <c r="F28" i="19"/>
  <c r="F26" i="19"/>
  <c r="F14" i="23"/>
  <c r="F15" i="23" s="1"/>
  <c r="F23" i="19"/>
  <c r="F14" i="21"/>
  <c r="F15" i="21" s="1"/>
  <c r="F14" i="22"/>
  <c r="F15" i="22" s="1"/>
  <c r="F14" i="24"/>
  <c r="F15" i="24" s="1"/>
  <c r="F14" i="20"/>
  <c r="F15" i="20" s="1"/>
  <c r="F24" i="19"/>
  <c r="F36" i="19" l="1"/>
  <c r="F37" i="19" s="1"/>
  <c r="F38" i="19" s="1"/>
</calcChain>
</file>

<file path=xl/sharedStrings.xml><?xml version="1.0" encoding="utf-8"?>
<sst xmlns="http://schemas.openxmlformats.org/spreadsheetml/2006/main" count="1640" uniqueCount="260">
  <si>
    <t xml:space="preserve"> </t>
  </si>
  <si>
    <t>SKUPAJ:</t>
  </si>
  <si>
    <t>1.</t>
  </si>
  <si>
    <t>2.</t>
  </si>
  <si>
    <t>3.</t>
  </si>
  <si>
    <t>4.</t>
  </si>
  <si>
    <r>
      <t>m</t>
    </r>
    <r>
      <rPr>
        <vertAlign val="superscript"/>
        <sz val="10"/>
        <rFont val="Arial Narrow"/>
        <family val="2"/>
        <charset val="238"/>
      </rPr>
      <t>2</t>
    </r>
  </si>
  <si>
    <r>
      <t>m</t>
    </r>
    <r>
      <rPr>
        <vertAlign val="superscript"/>
        <sz val="10"/>
        <rFont val="Arial Narrow"/>
        <family val="2"/>
        <charset val="238"/>
      </rPr>
      <t>3</t>
    </r>
  </si>
  <si>
    <t>objekt:</t>
  </si>
  <si>
    <t>investitor:</t>
  </si>
  <si>
    <t>%</t>
  </si>
  <si>
    <t>kpl</t>
  </si>
  <si>
    <r>
      <t>AZ INŽENIRING d.o.o.</t>
    </r>
    <r>
      <rPr>
        <sz val="18"/>
        <rFont val="Arial"/>
        <family val="2"/>
        <charset val="238"/>
      </rPr>
      <t/>
    </r>
  </si>
  <si>
    <t>GRADBENI INŽENIRING, PROJEKTIRANJE IN GRADNJE</t>
  </si>
  <si>
    <t>II. RUŠITVENA DELA</t>
  </si>
  <si>
    <r>
      <t>Popisi del in predizmere količin so informativnega značaja. Vsak ponudnik del je pred detajlno ponudbo »na ključ« dolžan pregledati projekt in uskladiti količine na objektu ter vpisati morebitna dodatna dela in opombe. Opisi pozicij so skrajšani. Ponudba za izvedbo mora vsebovati</t>
    </r>
    <r>
      <rPr>
        <u/>
        <sz val="10"/>
        <rFont val="Arial Narrow"/>
        <family val="2"/>
        <charset val="238"/>
      </rPr>
      <t xml:space="preserve"> vse stroške za kompletno izdelavo pozicije</t>
    </r>
    <r>
      <rPr>
        <sz val="10"/>
        <rFont val="Arial Narrow"/>
        <family val="2"/>
        <charset val="238"/>
      </rPr>
      <t>, tudi če v popisu niso eksplicitno navedeni.</t>
    </r>
  </si>
  <si>
    <t>VSE SKUPAJ:</t>
  </si>
  <si>
    <t>ur</t>
  </si>
  <si>
    <t xml:space="preserve"> + ddv 22%</t>
  </si>
  <si>
    <t>Projektantski nadzor med izvedbo del.</t>
  </si>
  <si>
    <t>Razna gradbena pomoč v delu pri obrtniških in instalacijskih delih.</t>
  </si>
  <si>
    <t>I. PRIPRAVLJALNA DELA IN NADZOR</t>
  </si>
  <si>
    <t>faza projekta:</t>
  </si>
  <si>
    <t>PZI</t>
  </si>
  <si>
    <t>III. ZIDARSKA DELA</t>
  </si>
  <si>
    <t>VII. SLIKO-PLESKARSKA DELA</t>
  </si>
  <si>
    <t>VI. SUHOMONTAŽNA DELA</t>
  </si>
  <si>
    <t>Zaključno čiščenje dela objekta med in po opravljenih delih.</t>
  </si>
  <si>
    <r>
      <t>m</t>
    </r>
    <r>
      <rPr>
        <vertAlign val="superscript"/>
        <sz val="10"/>
        <rFont val="Arial Narrow"/>
        <family val="2"/>
        <charset val="238"/>
      </rPr>
      <t>1</t>
    </r>
  </si>
  <si>
    <t>Izdelava fizične protiprašne zaščite gradbišča in notranje opreme med izvajanjem del ter odstranitev po izvedenih delih.</t>
  </si>
  <si>
    <t>IV. STAVBNO POHIŠTVO</t>
  </si>
  <si>
    <t>kosov</t>
  </si>
  <si>
    <t>Slikanje novih sten iz mavčno kartonskih plošč s pol disperzijsko barvo 3x, s predhodnim 2x kitanjem in glajenjem površine.</t>
  </si>
  <si>
    <t>Slikanje predhodno poslikanih površin sten v prostorih z zaščitno barvo - Domflok ali podobno, v teksturi po izboru arhitekta, do višine 1,50 m.</t>
  </si>
  <si>
    <t>Kidričeva 24/A, 3000 CELJE</t>
  </si>
  <si>
    <t>Slikanje obstoječih in novo ometanih notranjih sten s poldisperzijsko barvo, kot npr. Jupol, v beli barvi, 2x, s predhodnim kitanjem in glajenjem površine 2x.</t>
  </si>
  <si>
    <t>5.</t>
  </si>
  <si>
    <t>Dobava, polaganje in brušenje kvalitetne izravnalne mase, kot podlaga za polaganje novih talnih oblog.</t>
  </si>
  <si>
    <t>SKUPNE OPOMBE ZA VSA DELA:</t>
  </si>
  <si>
    <t>enota Tinkara, Šlandrova cesta 11A, 3320 Velenje</t>
  </si>
  <si>
    <t>EKO VRTEC VELENJE</t>
  </si>
  <si>
    <t>EKO VRTEC VELENJE, Šlandrova cesta 11/A, 3320 Velenje</t>
  </si>
  <si>
    <r>
      <t>Odstranitev obstoječih vratnih kril in okvirjev, velikosti nad 2m</t>
    </r>
    <r>
      <rPr>
        <vertAlign val="superscript"/>
        <sz val="10"/>
        <rFont val="Arial Narrow"/>
        <family val="2"/>
        <charset val="238"/>
      </rPr>
      <t>2</t>
    </r>
    <r>
      <rPr>
        <sz val="10"/>
        <rFont val="Arial Narrow"/>
        <family val="2"/>
        <charset val="238"/>
      </rPr>
      <t>.</t>
    </r>
  </si>
  <si>
    <t>kos</t>
  </si>
  <si>
    <t>6.</t>
  </si>
  <si>
    <t>7.</t>
  </si>
  <si>
    <t>Transport ruševin in gradbenih odpadkov na začasno gradbiščno deponijo - kontejner pred objektom, skozi vetrolov. Vključno z najemom kontejnerja in odvozom v predelavo gradbenih odpadkov, plačilom predelave gradbenih odpadkov in dostavo ustreznih evidenčnih dokumentov.</t>
  </si>
  <si>
    <t>Odstranitev obstoječih lesenih stenskih oblog - ladijski opaž, vključno z nosilno podkonstrukcijo.</t>
  </si>
  <si>
    <t>8.</t>
  </si>
  <si>
    <t>Ročno rušenje predelnih sten iz opečnih zidakov v apneno cementni malti v skupni debelini do 15 cm.</t>
  </si>
  <si>
    <t>Odbijanje in odstranitev talne keramike, lepljene na podlago.</t>
  </si>
  <si>
    <t>Odbijanje in odstranitev stenske keramike, lepljene na podlago.</t>
  </si>
  <si>
    <t>9.</t>
  </si>
  <si>
    <t>10.</t>
  </si>
  <si>
    <r>
      <t>Odstranitev obstoječih vratnih kril in okvirjev, velikosti do 2m</t>
    </r>
    <r>
      <rPr>
        <vertAlign val="superscript"/>
        <sz val="10"/>
        <rFont val="Arial Narrow"/>
        <family val="2"/>
        <charset val="238"/>
      </rPr>
      <t>2</t>
    </r>
    <r>
      <rPr>
        <sz val="10"/>
        <rFont val="Arial Narrow"/>
        <family val="2"/>
        <charset val="238"/>
      </rPr>
      <t>.</t>
    </r>
  </si>
  <si>
    <t>Odstranitev obstoječih zasteklenih sten z lesenimi okvirji.</t>
  </si>
  <si>
    <t>Odstranitev obstoječe notranje premične opreme v investitorjevo skladišče.</t>
  </si>
  <si>
    <t>11.</t>
  </si>
  <si>
    <t>Odstranitev obstoječih talnih pokrovov kanalizacijskih jaškov z vzidanim okvirjem.</t>
  </si>
  <si>
    <t>V. KERAMIČARSKA DELA</t>
  </si>
  <si>
    <t>igralnica T1 - REKAPITULACIJA</t>
  </si>
  <si>
    <t>igralnica T2 - REKAPITULACIJA</t>
  </si>
  <si>
    <t>Zidarska priprava za vgradnjo suhomontažnih vratnih okvirjev na mestih zamenjave vratnih okvirjev, v ustrezni dimenziji po navodilih proizvajalca.</t>
  </si>
  <si>
    <r>
      <t>Dobava in polaganje kvalitetne nedrseče talne keramike, na lepilo, keramika po izboru arhitekta, ocenjena vrednost keramike 20,00 €/m</t>
    </r>
    <r>
      <rPr>
        <vertAlign val="superscript"/>
        <sz val="10"/>
        <color theme="1"/>
        <rFont val="Arial Narrow"/>
        <family val="2"/>
        <charset val="238"/>
      </rPr>
      <t>2</t>
    </r>
    <r>
      <rPr>
        <sz val="10"/>
        <color theme="1"/>
        <rFont val="Arial Narrow"/>
        <family val="2"/>
        <charset val="238"/>
      </rPr>
      <t>.</t>
    </r>
  </si>
  <si>
    <t>Dobava in vgradnja nizkostenske obrobe z zaokrožnico.</t>
  </si>
  <si>
    <r>
      <t>Dobava in oblaganje sten v sanitarijah do višine 1,50 m in pri umivalniku v igralnici, s kvalitetno stensko keramiko vključno z dobavo in polaganjem vogalnih fazonskih kosov in dilatacijskih letev, keramika po izboru arhitekta, ocenjena vrednost keramike 20,00 €/m</t>
    </r>
    <r>
      <rPr>
        <vertAlign val="superscript"/>
        <sz val="10"/>
        <rFont val="Arial Narrow"/>
        <family val="2"/>
        <charset val="238"/>
      </rPr>
      <t>2</t>
    </r>
    <r>
      <rPr>
        <sz val="10"/>
        <rFont val="Arial Narrow"/>
        <family val="2"/>
        <charset val="238"/>
      </rPr>
      <t>.</t>
    </r>
  </si>
  <si>
    <t>Krpanje in izravnava ometa obstoječih notranjih sten na mestih odstranitve stenske keramike, rušitev in po izvedbi instalacij, grobi in fini omet v podaljšani malti, vključno s predhodnim čiščenjem in odpraševanjem sten ter obrizgom površine.</t>
  </si>
  <si>
    <t>Dobava in montaža notranjih enokrilnih vrat, polna, gladka, odpiranje in izvedba kril po shemi. Vratno krilo je obloženo z laminatno oblogo (kot npr. Egger laminati) v barvi in dezenu po izbiri investitorja. S kovinskim suhomontažnim okvirjem (kot Hoermann) in kljuko v INOX mat izvedbi ter cilindrično ključavnico s sistemskim ključem. Z ustrezno zaščito proti priprtju prstov. V tla ali na steno je potrebno vgraditi gumi odbijač vratnega krila. Vrata morajo imeti ustrezen certifikat. Za smer odpiranja in globino vratnega okvirja glej shemo vrat.</t>
  </si>
  <si>
    <t>Dobava in montaža notranjih enokrilnih vrat z nadsvetlobo, polna, gladka, odpiranje in izvedba kril po shemi. Vratno krilo je obloženo z laminatno oblogo (kot npr. Egger laminati) v barvi in dezenu po izbiri investitorja. S kovinskim suhomontažnim okvirjem (kot Hoermann) in kljuko v INOX mat izvedbi ter cilindrično ključavnico s sistemskim ključem. Z ustrezno zaščito proti priprtju prstov. V tla ali na steno je potrebno vgraditi gumi odbijač vratnega krila. Vrata morajo imeti ustrezen certifikat. Za smer odpiranja in globino vratnega okvirja glej shemo vrat.</t>
  </si>
  <si>
    <t>Izdelava horizontalnih oblog stropov iz mavčno kartonskih plošč, vključno s tipsko nosilno podkonstrukcijo pritrjeno v obstoječ strop, enoslojno enostransko zaprto, vključno z izvedbo odprtin za električne instalacije in prezračevanje ter bandažiranjem.</t>
  </si>
  <si>
    <t>Izelava, dobava in montaža dvokrilnih notranjih oken iz ojačanih profilov iz umetnih mas, fiksno zastekleno s termoizolacijskim steklom.</t>
  </si>
  <si>
    <t>leva - 90/215+N75 cm</t>
  </si>
  <si>
    <t>leva - 90/215 cm</t>
  </si>
  <si>
    <t>Izdelava, dobava in montaža sanitarnih predelnih sten z vrati iz Funder MAX plošč ali ustrezno podobno, deb. 12 mm, tip po izbiri predstavnika investitorja, obojestransko obdelane, z vsemi tipskimi INOX pritrdilnimi elementi in okovjem, s kljukami z metulčki na notranji strani kabin. Izdelano po shemah.</t>
  </si>
  <si>
    <t>Slikanje novih stropov iz mavčno kartonskih plošč s pol disperzijsko barvo 3x, s predhodnim 2x kitanjem in glajenjem površine.</t>
  </si>
  <si>
    <t>Obzidava vgradnih kotličkov z bloki iz porobetona - siporeks deb. 15 cm, z lepilom, vključno z vsemi pomožnimi deli in transporti.</t>
  </si>
  <si>
    <t>post.</t>
  </si>
  <si>
    <t>opis postavke</t>
  </si>
  <si>
    <t>ME</t>
  </si>
  <si>
    <t>količina</t>
  </si>
  <si>
    <t>cena/enoto</t>
  </si>
  <si>
    <t>€</t>
  </si>
  <si>
    <t>SKUPNA REKAPITULACIJA</t>
  </si>
  <si>
    <t>igralnica T5 - REKAPITULACIJA</t>
  </si>
  <si>
    <t>igralnica T3 - REKAPITULACIJA</t>
  </si>
  <si>
    <t>igralnica T4 - REKAPITULACIJA</t>
  </si>
  <si>
    <t>igralnica T6 - REKAPITULACIJA</t>
  </si>
  <si>
    <t>dvokrilno dim. 180/160 cm</t>
  </si>
  <si>
    <t>Dobava in montaža predelnih sten iz vlagoodpornih mavčno kartonskih plošč, skupaj z nosilno pocinkano podkonstrukcijo in vmesno toplotno izolacijo min. debeline 7,5 cm, enoslojno dvostansko zaprto, debelina plošč 12,5 mm, skupna debelina stene 10,0 cm, z bandažiranjem.</t>
  </si>
  <si>
    <t>igralnica pritličje stari del - REKAPITULACIJA</t>
  </si>
  <si>
    <r>
      <t>Pazljiva odstranitev obstoječih vratnih kril in okvirjev, velikosti do 2m</t>
    </r>
    <r>
      <rPr>
        <vertAlign val="superscript"/>
        <sz val="10"/>
        <rFont val="Arial Narrow"/>
        <family val="2"/>
        <charset val="238"/>
      </rPr>
      <t xml:space="preserve">2 </t>
    </r>
    <r>
      <rPr>
        <sz val="10"/>
        <rFont val="Arial Narrow"/>
        <family val="2"/>
        <charset val="238"/>
      </rPr>
      <t>s shranjevanjem za ponovno uporabo.</t>
    </r>
  </si>
  <si>
    <t>Ročno rušenje predelnih sten iz opečnih zidakov v apneno cementni malti v skupni debelini do 20 cm.</t>
  </si>
  <si>
    <t>Transport ruševin in gradbenih odpadkov na začasno gradbiščno deponijo - kontejner pred objektom. Vključno z najemom kontejnerja in odvozom v predelavo gradbenih odpadkov, plačilom predelave gradbenih odpadkov in dostavo ustreznih evidenčnih dokumentov.</t>
  </si>
  <si>
    <t>leva - 90/215+N88 cm</t>
  </si>
  <si>
    <t>enokrilno dim. 90/160 cm</t>
  </si>
  <si>
    <t>trikrilno dim. 270/160 cm</t>
  </si>
  <si>
    <t>Ponovna montaža obstoječih sanitarnih predelnih sten z vrati iz Funder MAX plošč.</t>
  </si>
  <si>
    <r>
      <t>Dobava in oblaganje sten v sanitarijah do višine 1,40 m, s kvalitetno stensko keramiko vključno z dobavo in polaganjem vogalnih fazonskih kosov in dilatacijskih letev, keramika po izboru arhitekta, ocenjena vrednost keramike 20,00 €/m</t>
    </r>
    <r>
      <rPr>
        <vertAlign val="superscript"/>
        <sz val="10"/>
        <rFont val="Arial Narrow"/>
        <family val="2"/>
        <charset val="238"/>
      </rPr>
      <t>2</t>
    </r>
    <r>
      <rPr>
        <sz val="10"/>
        <rFont val="Arial Narrow"/>
        <family val="2"/>
        <charset val="238"/>
      </rPr>
      <t>.</t>
    </r>
  </si>
  <si>
    <t>Izdelava stenskih oblog pri sanitarnih elementih iz vlagoodpornih mavčno kartonskih plošč, vključno s tipsko nosilno podkonstrukcijo, enoslojno enostransko zaprto, vključno z  bandažiranjem.</t>
  </si>
  <si>
    <t>Slikanje obstoječih stropov iz mavčno kartonskih plošč oziroma ometanih stropov s pol disperzijsko barvo 2x, s predhodnim kitanjem in glajenjem površine.</t>
  </si>
  <si>
    <t>igralnica nadstropje stari del - REKAPITULACIJA</t>
  </si>
  <si>
    <t>Odstranitev obstoječih lesenih sten iz iveral opaža in oblog iz ladijskega opaža, vključno z nosilno podkonstrukcijo.</t>
  </si>
  <si>
    <t>Dobava in montaža notranjih enokrilnih drsnih vrat, polna, gladka, odpiranje in izvedba kril po shemi. Vratno krilo je obloženo z laminatno oblogo (kot npr. Egger laminati) v barvi in dezenu po izbiri investitorja. S suhomontažnim okvirjem in kljuko v INOX mat izvedbi ter ključavnico s prikazovalnikom zasedenosti na zunanji strani. Z ustrezno zaščito proti priprtju prstov. V tla ali na steno je potrebno vgraditi gumi odbijač vratnega krila. Vrata morajo imeti ustrezen certifikat. Za smer odpiranja in globino vratnega okvirja glej shemo vrat.</t>
  </si>
  <si>
    <t>80/200 cm</t>
  </si>
  <si>
    <t>Izdelava, dobava in montaža predelnih sten z vrati iz Funder MAX plošč ali ustrezno podobno, deb. 12 mm, tip po izbiri predstavnika investitorja, obojestransko obdelane, z vsemi tipskimi INOX pritrdilnimi elementi in delno drsnim okovjem. Izdelano po shemah.</t>
  </si>
  <si>
    <r>
      <t>Dobava in oblaganje dela sten v sanitarijah do višine stropa, s kvalitetno stensko keramiko vključno z dobavo in polaganjem vogalnih fazonskih kosov in dilatacijskih letev, keramika po izboru arhitekta, ocenjena vrednost keramike 20,00 €/m</t>
    </r>
    <r>
      <rPr>
        <vertAlign val="superscript"/>
        <sz val="10"/>
        <rFont val="Arial Narrow"/>
        <family val="2"/>
        <charset val="238"/>
      </rPr>
      <t>2</t>
    </r>
    <r>
      <rPr>
        <sz val="10"/>
        <rFont val="Arial Narrow"/>
        <family val="2"/>
        <charset val="238"/>
      </rPr>
      <t>.</t>
    </r>
  </si>
  <si>
    <t>Dobava in vgradnja nizkostenske obrobe višine 10 cm iz kreamike enake kot bo talna keramika.</t>
  </si>
  <si>
    <t>Izdelava poševnih oblog stropov iz mavčno kartonskih plošč, vključno s tipsko nosilno podkonstrukcijo pritrjeno v obstoječ strop, enoslojno enostransko zaprto, vključno z bandažiranjem.</t>
  </si>
  <si>
    <t>Izdelava vertikalnih oblog sten iz vlagoodpornih mavčno kartonskih plošč, s pritrjevanjem (lepljenjem) na obstoječe ometane zidane stene, enoslojno enostransko zaprto, vključno z bandažiranjem.</t>
  </si>
  <si>
    <t>Slikanje novih in obstoječih stropov iz mavčno kartonskih plošč s pol disperzijsko barvo 3x, s predhodnim 2x kitanjem in glajenjem površine.</t>
  </si>
  <si>
    <t>sanitarije zaposleni pritličje novi del - REKAPITULACIJA</t>
  </si>
  <si>
    <t>Izdelava, dobava in montaža sanitarnih predelnih sten z vrati iz Funder MAX plošč ali ustrezno podobno, deb. 12 mm, tip po izbiri predstavnika investitorja, obojestransko obdelane, z vsemi tipskimi INOX pritrdilnimi elementi in okovjem, s kljukami z metulčki na notranji strani kabin in prikazovalnikom zasedenosti na zunanji strani. Izdelano po shemah.</t>
  </si>
  <si>
    <r>
      <t>Dobava in oblaganje sten v sanitarijah do višine 2,10 m, s kvalitetno stensko keramiko vključno z dobavo in polaganjem vogalnih fazonskih kosov in dilatacijskih letev, keramika po izboru arhitekta, ocenjena vrednost keramike 20,00 €/m</t>
    </r>
    <r>
      <rPr>
        <vertAlign val="superscript"/>
        <sz val="10"/>
        <rFont val="Arial Narrow"/>
        <family val="2"/>
        <charset val="238"/>
      </rPr>
      <t>2</t>
    </r>
    <r>
      <rPr>
        <sz val="10"/>
        <rFont val="Arial Narrow"/>
        <family val="2"/>
        <charset val="238"/>
      </rPr>
      <t>.</t>
    </r>
  </si>
  <si>
    <t>Številka postavke</t>
  </si>
  <si>
    <t>Opis</t>
  </si>
  <si>
    <t>Enota</t>
  </si>
  <si>
    <t>Količina</t>
  </si>
  <si>
    <t>Cena na enoto v EUR</t>
  </si>
  <si>
    <t xml:space="preserve">Znesek brez DDV </t>
  </si>
  <si>
    <t>POPIS MATERIALA IN DEL</t>
  </si>
  <si>
    <t>(Strojne instalacije)</t>
  </si>
  <si>
    <t>Splošne opombe:</t>
  </si>
  <si>
    <t>Ponudnik-izvajalec del mora pred začetkom del pregledati vso projektno dokumentacijo.</t>
  </si>
  <si>
    <t>Za vse nejasnosti ali variantne rešitve se mora obvezno posvetovati z odgovornim projektantom oziroma investitorjem. </t>
  </si>
  <si>
    <t>Z oddajo ponudbe vsak ponudnik izjavlja, da je skrbno pregledal vse sestavne dele PZI projektne dokumentacije, da so v končni vrednosti ponudbe zajeta vsa dela in material, ki zagotavljajo popolno, zaključeno in celostno izvedbo objekta, ki ga obravnava projekt, kot tudi vsa dela, ki niso neposredno opisana ali našteta v tekstualnem delu popisa, a so kljub temu razvidna iz grafičnih prilog in ostalih sestavnih delov PZI projekta.</t>
  </si>
  <si>
    <t>Načrte in detajle izvajalec predhodno natančno pregleda in v primeru nejasnosti in na eventuelne  pomanjkljivosti, kot strojni strokovnjak  opozori projektanta. </t>
  </si>
  <si>
    <t>Dobava in montaža  vsebuje tudi drobni montažni material.</t>
  </si>
  <si>
    <t>Vsa dela morajo biti izvedena kvalitetno, iz   materialov z zahtevanimi lastnostmi, z atesti.</t>
  </si>
  <si>
    <t>Vsaka opisana pozicija je mišljena kompletno z   vsemi deli, materialom in transporti za  vgrajen oz. montiran izdelek.</t>
  </si>
  <si>
    <t>Vsak izvajalec mora po končani svoji fazi očistiti in odstraniti vse odpadke z odvozom na komunalno deponijo, s plačilom vseh stroškov za koriščenje deponije.</t>
  </si>
  <si>
    <t>Vsa sanitarna keramika in sanitarna oprema mora biti 1 kvalitete v skladu s TSG-12640:2008 po izbiri arhitekta oziroma investitorja!</t>
  </si>
  <si>
    <t>Izvajalec je dolžan izvesti vsa pripravljalna dela, organizacijo gradbišča, ustrezno varnost in zaščito gradbišča!</t>
  </si>
  <si>
    <t>V ponudbi je potrebno opremo natančno specificirati v kolikor se nudijo alternative razpisanim produktom !</t>
  </si>
  <si>
    <t>12.</t>
  </si>
  <si>
    <t>Na iztočnih armaturah morajo biti vgrajeni perlatorji z usmerjevalnikom curka!</t>
  </si>
  <si>
    <t>13.</t>
  </si>
  <si>
    <t>Vse mere in detajle je potrebno preveriti na licu mesta</t>
  </si>
  <si>
    <t>14.</t>
  </si>
  <si>
    <t>Preboji: Izvajalec je dolžan sodelovati že v fazah, ko gradbinci izdelali opaže in pravočasno namestiti vložke, ki pozneje služijo za prehod strojnih inštalacij. V drugačnem primeru stroške dodatnih del dolbljenja nosilnih in opečnih konstrukcij nosi izvajalec sam.</t>
  </si>
  <si>
    <t>15.</t>
  </si>
  <si>
    <t>Upoštevati je potrebno Uredbo o zelenem javnem naročanju za posemezen sklop.</t>
  </si>
  <si>
    <r>
      <rPr>
        <b/>
        <sz val="9"/>
        <color rgb="FF222222"/>
        <rFont val="Arial"/>
        <family val="2"/>
        <charset val="238"/>
      </rPr>
      <t xml:space="preserve">Opomba: </t>
    </r>
    <r>
      <rPr>
        <sz val="9"/>
        <color rgb="FF222222"/>
        <rFont val="Arial"/>
        <family val="2"/>
        <charset val="238"/>
      </rPr>
      <t>Pred oddajo ponudbe preveriti excelove enačbe.</t>
    </r>
  </si>
  <si>
    <t>VODOVOD IN KANALIZACIJA</t>
  </si>
  <si>
    <t xml:space="preserve">01. </t>
  </si>
  <si>
    <t>Demontaža obstoječe kompletne WC školjke z vsemi priključnimi deli ter odvoz na trajno deponijo.</t>
  </si>
  <si>
    <t>02.</t>
  </si>
  <si>
    <t>Demontaža obstoječega umivalnika z vsemi priključnimi deli ter odvoz na trajno deponijo.</t>
  </si>
  <si>
    <t>03.</t>
  </si>
  <si>
    <t>Demontaža obstoječega izlivnika - trokadera z vsemi priključnimi deli ter odvoz na trajno deponijo.</t>
  </si>
  <si>
    <t>04.</t>
  </si>
  <si>
    <t>05.</t>
  </si>
  <si>
    <t>06.</t>
  </si>
  <si>
    <t>Dodatna oprema za WC po izbiri investitorja ali arhitekta:</t>
  </si>
  <si>
    <t>držalo za toaletni papir v roli, pokroman ter držalo za WC ščetko z krtačo vključno pritrdilni in tesnilni material</t>
  </si>
  <si>
    <t>07.</t>
  </si>
  <si>
    <t>08.</t>
  </si>
  <si>
    <t>09.</t>
  </si>
  <si>
    <t>Dodatna oprema za umivalnike:
- ogledalo širine 600 mm višine 600mm
- keramični etažer 600 mm
- držalo ali set toaletne robčke, po navodilu investitorja
- držalo za tekoče milo, vključno s pritrdilnim materialom</t>
  </si>
  <si>
    <t>Dobava in montaža izlivnika - trokadero, keramični - zidni, srednje kvalitete z:</t>
  </si>
  <si>
    <t>izpiralnim ventilom DN20</t>
  </si>
  <si>
    <t>zidno mešalno baterijo z dolgim premičnim iztokom</t>
  </si>
  <si>
    <t>pokromano dvižno mrežo</t>
  </si>
  <si>
    <t>vključno s tesnilnim in montažnim materialom</t>
  </si>
  <si>
    <t>Dobava in montaža pretočnega PVC talnega sifona s kromirano ploščo velikosti 15 x 15 cm z zapornim lijakom kot npr. HL300</t>
  </si>
  <si>
    <t>Dobava in montaža kanalizacijske cevi izdelane iz trdega polipropilena PP-ja po DIN 19531 tip HT, zatesnjene z gumijastimi tesnili vključno z vsemi fazonskimi kosi in pritrdilnim materialom</t>
  </si>
  <si>
    <t>PP 50</t>
  </si>
  <si>
    <t>m</t>
  </si>
  <si>
    <t>PP 110</t>
  </si>
  <si>
    <t>Dobava in montaža PE-Xb/Al/PE cevi za toplo sanitarno vodo, z vsemi fazonskimi kosi in ostalim potrebnim materialom za montažo, vključno Armacell izolacija tip ITS debeline najmanj DN notranji premer cevi, a ne manše od 6 mm kot npr. Geberit Mepla</t>
  </si>
  <si>
    <t>D 20x3,5 mm</t>
  </si>
  <si>
    <t>Dobava in montaža PE-Xb/Al/PE cevi za hladno sanitarno vodo kot npr. Geberit Mepla, z vsemi fazonskimi kosi in ostalim potrebnim materialom za montažo, vključno Armacell izolacijo tip Tubolit  S plus debeline 4 mm.</t>
  </si>
  <si>
    <t>D 20x2,5 mm</t>
  </si>
  <si>
    <t>16.</t>
  </si>
  <si>
    <t>Dolbenje v tlaku in steni za priklop inštalacij na obstoječi razvod</t>
  </si>
  <si>
    <t>17.</t>
  </si>
  <si>
    <t>Izpiranje in polnjenje sistema, tlačni preizkus</t>
  </si>
  <si>
    <t>18.</t>
  </si>
  <si>
    <t>Klorni šok vodovodne instalacije in pridobitev pozitivnega izvida o neoporečnosti sanitarne vode</t>
  </si>
  <si>
    <t>19.</t>
  </si>
  <si>
    <t>Razna nepredvidena dela po dejanskih stroških se vpiše v gradbeno knjigo in potrdi nadzorni organ - ocena.</t>
  </si>
  <si>
    <t>20.</t>
  </si>
  <si>
    <t>Izdelava tehnične dokumentacije PID</t>
  </si>
  <si>
    <t>21.</t>
  </si>
  <si>
    <t>Pripravljalna dela, splošni in transportni stroški, stroški zavarovanja, izdelava dokazil o zanesljivosti objekta (DZO), garancije za opremo in izvedbo ter zaključna dela</t>
  </si>
  <si>
    <t>vodovod, kanalizacija</t>
  </si>
  <si>
    <t xml:space="preserve">sanitarije zaposleni, novi del, pritličje </t>
  </si>
  <si>
    <t>igralnica stari del, nadstropje</t>
  </si>
  <si>
    <t>igralnica T1, novi del, pritličje</t>
  </si>
  <si>
    <t>igralnica T2, novi del, pritličje</t>
  </si>
  <si>
    <t>igralnica T3, novi del, pritličje</t>
  </si>
  <si>
    <t>igralnica T4, novi del, pritličje</t>
  </si>
  <si>
    <t>igralnica T5, novi del, pritličje</t>
  </si>
  <si>
    <t>igralnica T6, novi del, pritličje</t>
  </si>
  <si>
    <t>igralnica stari del, pritličje</t>
  </si>
  <si>
    <t>sanitarije zaposleni, stari del, mansarda</t>
  </si>
  <si>
    <t>Izvajalec del je pred oddajo ponudbe dolžan preveriti ustreznost samih popisov del in količin glede na vse projekte, ki so mu na vpogled pri investitorju ali projektantu. Prav tako je izvajalec dolžan preveriti vse detajle in sheme. V primeru odstopanj jih je dolžan zajeti v sklopu te ponudbe ločeno ali kot nepredvidena dela tako, da je objekt sposoben izvesti v skladu z razpisnimi pogoji in pogodbo.</t>
  </si>
  <si>
    <t>Dela je potrebno izvajati v skladu z veljavnimi tehničnimi predpisi in normativi, upoštevati predpise iz varstva pri delu, projektno dokumentacijo in dejansko stanje na objektu.</t>
  </si>
  <si>
    <t>V vsaki ceni in za komplet je potrebno zajeti vse gotove montirane in finalno obdelane izdelke - objekt kot celoto v skladu s projektom, brez dodatnih del, z izdelavo vse montažne tehnične dokumentacije, detajlov izvedbe, katerih potrditev je potrebno zagotoviti s strani odgovornega projektanta arhitekture.</t>
  </si>
  <si>
    <t>Ponudba mora vsebovati izvedbo drobnih gradbenih, obrtniških in inštalacijskih del ter ostalega četudi to ni neposredno navedeno v popisu, a je kljub temu razvidno iz grafičnih prilog in ostalih sestavnih delov PZI projekta.</t>
  </si>
  <si>
    <t>V primeru kakršnihkoli nejasnosti iz popisa del ali iz projekta je le te razčistiti pred oddajo ponudbe z odgovornim projektantom arhitekture oziroma s projektanti ostalih delov PZI projekta.</t>
  </si>
  <si>
    <t>V ceni posameznih postavk je potrebno zajeti vse elemente, ki so navedeni v opisu, ne glede na različnost zahtevanih obrtniških (gradbenih) del, razen kjer je eksplicitno navedeno, da so določeni elementi zajeti v drugi postavki oz. pri drugih delih.</t>
  </si>
  <si>
    <t>Izvajalec naj na podlagi načrtov sam oceni možne načine in težavnost del in to upošteva v cenah posameznih postavk.</t>
  </si>
  <si>
    <t>Izvajalec oz. ponudnik mora v enotnih cenah upoštevati stroške kvalitetne zaščite obstoječih finalnih tlakov ob objektu in na transportnih poteh ter strešnih površin, ki se ne obnavljajo. Zaščita finalnega tlaka se izvede z gradbeno folijo ali filcem, za zaščito ostalih površin pa se uporabijo ostali kvalitetni standardni zašitni materiali.</t>
  </si>
  <si>
    <t xml:space="preserve">Izvajalec oz. ponudnik mora v enotnih cenah upoštevati tudi stroške čiščenja v času gradnje in končno čiščenje, pred predajo izvedenih del naročniku. Izvajalec mora ves čas gradnje skrbeti za urejen izgled gradbišča. </t>
  </si>
  <si>
    <t>Vsa hrupna dela je potrebno izvajati po dogovoru z investitorjem.</t>
  </si>
  <si>
    <t>Posamezni ponudnik z oddajo ponudbe izjavlja, da bo predmetno zgradbo izvajal izključno skladno s PZI projektno dokumentacijo, ki jo je izdelal avtor. Vse morebitne spremembe in dopolnitve lahko izdela izključno avtor, pri čemer mora biti vsaka sprememba in dopolnitev pisno zavedena v gradbeni dnevnik, ožigosana in podpisana s strani odgovornega predstavnika investitorja ter odgovornega nadzornika.</t>
  </si>
  <si>
    <t>Pred oddajo ponudbe preveriti excelove enačbe.</t>
  </si>
  <si>
    <t>električne instalacije</t>
  </si>
  <si>
    <t>VIII. OSTALO</t>
  </si>
  <si>
    <t>Razna nepredvidena in dodatna dela, obračun po dejanskih stroških z vpisom v gradbeni dnevnik s potrditvijo naročnika in nadzornika. Rezervirana vsota 10% gradbenih in zaključnih del.</t>
  </si>
  <si>
    <t>Popis za ponudbe</t>
  </si>
  <si>
    <t>Popis za ponudbe - arhitektura</t>
  </si>
  <si>
    <t>preureditev sanitarij in garderob</t>
  </si>
  <si>
    <t>sanitarije zaposleni mansarda stari del - REKAPITULACIJA</t>
  </si>
  <si>
    <t>EKO VRTEC VELENJE:                                 POPIS MATERALA ZA SANACIJO RAZSVETLJAVE-OCENA</t>
  </si>
  <si>
    <t>I/</t>
  </si>
  <si>
    <t>RAZSVETLJAVA</t>
  </si>
  <si>
    <t>II/</t>
  </si>
  <si>
    <t>INSTALACIJSKI MATERIAL</t>
  </si>
  <si>
    <t>III/</t>
  </si>
  <si>
    <t>OSTALO</t>
  </si>
  <si>
    <t>SKUPAJ ELEKTRO INSTALACIJE :</t>
  </si>
  <si>
    <t>cena</t>
  </si>
  <si>
    <t>količina x cena</t>
  </si>
  <si>
    <t>Trilux Aviella C07 LED 24W 840 IP44 - vgradna zaprta stropna svetilka z LED virom svetlobe nevtralne barve 4000K in barvne kakovosti po RA&gt;80, izhodne svetilnosti svetilke: 2000 lm, zaprta opalno PMMA belo širokosnopno optiko, dimenzije: Ø240x24 mm, potrebni vgradni izrez: Ø 228 mm, potrebna vgradna višina: min 45 mm, predvidene obratovalne dobe min. 35000h L70, energijskega razreda A++, s certifikatom CE in ENEC, z garancijo 5 let</t>
  </si>
  <si>
    <t>kom</t>
  </si>
  <si>
    <t>2</t>
  </si>
  <si>
    <r>
      <t xml:space="preserve">Trilux Aviella C05 LED 15W 840 IP44 - vgradna zaprta stropna svetilka s povišano stopnjo zaščite, z LED virom svetlobe nevtralne barve 4000K in barvne kakovosti po RA&gt;80, izhodne svetilnosti svetilke: 1300 lm, ohišje svetilke iz litega aluminija bele barve zaprto z belo opalno PMMA širokosnopno optiko, dimenzije: </t>
    </r>
    <r>
      <rPr>
        <sz val="10"/>
        <rFont val="Arial Narrow"/>
        <family val="2"/>
        <charset val="238"/>
      </rPr>
      <t>Ø180x24</t>
    </r>
    <r>
      <rPr>
        <sz val="10"/>
        <color indexed="8"/>
        <rFont val="Arial Narrow"/>
        <family val="2"/>
        <charset val="238"/>
      </rPr>
      <t xml:space="preserve"> mm, potrebni vgradni izrez: </t>
    </r>
    <r>
      <rPr>
        <sz val="10"/>
        <rFont val="Arial Narrow"/>
        <family val="2"/>
        <charset val="238"/>
      </rPr>
      <t>Ø</t>
    </r>
    <r>
      <rPr>
        <sz val="10"/>
        <color indexed="8"/>
        <rFont val="Arial Narrow"/>
        <family val="2"/>
        <charset val="238"/>
      </rPr>
      <t xml:space="preserve"> 168 mm, potrebna vgradna višina: min. 45 mm, energijskega razreda A++, obratovalne dobe min. 35000h L70, s certifikatom CE in ENEC, z garancijo 5 let</t>
    </r>
  </si>
  <si>
    <t>MTS WL Min LED 15W 840 - zaprta nadgradna stropna in stenska svetilka z LED virom svetlobe nevtralne barve 4000K, izhodne svetilnosti svetilke: 1550 lm, McAdam&lt;3, stopnje zaščite: II, z navzdol širokosnopno usmerjenim snopom svetlobe, ohišje  iz tehnopolimera metalno srebrno sive barve in opalni PMMA difuzor, premera: Ø220 in nizke višine50 mm,  50000h L80, odporna na udarce po min IK05, s certifikatom CE in garancijo 5 let</t>
  </si>
  <si>
    <t>SKUPAJ RAZSVETLJAVA:</t>
  </si>
  <si>
    <t>1</t>
  </si>
  <si>
    <t>Dobava in montaža senzorja gibanja (IR) in svetlobe, 360° , s časovno nastavljivim izklopnim časom in svetlobnim tokom,nadometne izvedbe komplet</t>
  </si>
  <si>
    <t xml:space="preserve">Dobava in montaža navadnega stikala s signalno lučko 16A za premostitve senzorjev </t>
  </si>
  <si>
    <t>Dobava in montaža kablov s PVC izolacijo za napetost 400V s Cu žilami, položenimi na kabelskih policah in v instalacijske (samogasne) cevi, komplet:</t>
  </si>
  <si>
    <r>
      <t>NYM - J - 3 x 1,5 mm</t>
    </r>
    <r>
      <rPr>
        <vertAlign val="superscript"/>
        <sz val="11"/>
        <rFont val="Arial Narrow"/>
        <family val="2"/>
        <charset val="238"/>
      </rPr>
      <t>2</t>
    </r>
  </si>
  <si>
    <r>
      <t>NYM  - 2 x 1,5 mm</t>
    </r>
    <r>
      <rPr>
        <vertAlign val="superscript"/>
        <sz val="11"/>
        <rFont val="Arial Narrow"/>
        <family val="2"/>
        <charset val="238"/>
      </rPr>
      <t>2</t>
    </r>
  </si>
  <si>
    <t xml:space="preserve">Dobava in montaža fleksibilne samogasne instalacijske cevi od fi11 </t>
  </si>
  <si>
    <t>Doza p/o fi 60mm</t>
  </si>
  <si>
    <t>Ostali drobni material</t>
  </si>
  <si>
    <t>SKUPAJ INSTALACIJSKI MATERIAL:</t>
  </si>
  <si>
    <t>Pregled, meritve NN instalacij, izdaja certifikata, komplet</t>
  </si>
  <si>
    <t>Odstranitev obstoječe opreme</t>
  </si>
  <si>
    <t>Nepredvidena dela</t>
  </si>
  <si>
    <t>Izdelava PID</t>
  </si>
  <si>
    <t>SKUPAJ OSTALO:</t>
  </si>
  <si>
    <t>Ureditev in vodenje gradbišča, izvedba varovanja in označitve gradbišča, naročilo varnostnega načrta in koordinacija pooblaščenega inženirja za varnost pri delu. Zajeto pri obnovi sanitarij ob igralnici T1.</t>
  </si>
  <si>
    <r>
      <t xml:space="preserve">Ureditev in vodenje gradbišča, izvedba varovanja in označitve gradbišča, naročilo varnostnega načrta in koordinacija pooblaščenega inženirja za varnost pri delu.      </t>
    </r>
    <r>
      <rPr>
        <b/>
        <sz val="10"/>
        <rFont val="Arial Narrow"/>
        <family val="2"/>
        <charset val="238"/>
      </rPr>
      <t>Postavka zajema ureditev gradbišča v celotnem objektu.</t>
    </r>
  </si>
  <si>
    <r>
      <t xml:space="preserve">Ureditev in vodenje gradbišča, izvedba varovanja in označitve gradbišča, naročilo varnostnega načrta in koordinacija pooblaščenega inženirja za varnost pri delu. </t>
    </r>
    <r>
      <rPr>
        <b/>
        <sz val="10"/>
        <rFont val="Arial Narrow"/>
        <family val="2"/>
        <charset val="238"/>
      </rPr>
      <t>Zajeto pri obnovi sanitarij ob igralnici T1.</t>
    </r>
  </si>
  <si>
    <r>
      <t xml:space="preserve">Izdelava fizične protiprašne zaščite gradbišča in notranje opreme med izvajanjem del ter odstranitev po izvedenih delih.     </t>
    </r>
    <r>
      <rPr>
        <b/>
        <sz val="10"/>
        <rFont val="Arial Narrow"/>
        <family val="2"/>
        <charset val="238"/>
      </rPr>
      <t>Postavka zajema protiprašno zaščito za celoten objekt.</t>
    </r>
  </si>
  <si>
    <r>
      <t xml:space="preserve">Izdelava tehnične dokumentacije izvedenih del PID arhitekture za obnovo </t>
    </r>
    <r>
      <rPr>
        <b/>
        <sz val="10"/>
        <rFont val="Arial Narrow"/>
        <family val="2"/>
        <charset val="238"/>
      </rPr>
      <t>vseh sanitarij v objektu</t>
    </r>
    <r>
      <rPr>
        <sz val="10"/>
        <rFont val="Arial Narrow"/>
        <family val="2"/>
        <charset val="238"/>
      </rPr>
      <t xml:space="preserve">. </t>
    </r>
  </si>
  <si>
    <r>
      <t xml:space="preserve">Izdelava fizične protiprašne zaščite gradbišča in notranje opreme med izvajanjem del ter odstranitev po izvedenih delih. </t>
    </r>
    <r>
      <rPr>
        <b/>
        <sz val="10"/>
        <rFont val="Arial Narrow"/>
        <family val="2"/>
        <charset val="238"/>
      </rPr>
      <t>Postavka zajema pri protiprašni zaščiti sanitarij T1.</t>
    </r>
  </si>
  <si>
    <t>Dobava in montaža kompletnega otroškega stranišča (glede na starostno obdobje) konzolne - viseče izvedbe, na vodno izpiranje sestoječega iz:                                                                                                                  - 1 kos kot npr. Duofix GEBERIT montažni element za stenski WC, aktiviranje spredaj (višina dosegu otrok)
- 1 kos otroška stenska konzolna keramična školjka s sedežno desko - po izboru arhitekta oz. INVESTITORJA kot npr. Creavit otroška wc školjka  
- 1 kos aktivirna tipka po izboru arhitekta oz. INVESTITORJA kot npr. Geberit SIGMA 50 (višina dosegu otrok) z varčnim dvokoličinskim splakovanjem ustreznim z Uredbo o zelenem javnem naročanjem. (nastavljivo na varčno splakovanje 3 l/splakovaje)
- regulacijski ventil 15/10 s pripadajočo zvezno cevko ter odtočno plastično cevjo                                                   - vključno ves pritrdilni, tesnilni in montažni material</t>
  </si>
  <si>
    <t>Dobava in montaža kompletnega stranišča konzolne - viseče izvedbe, na vodno izpiranje sestoječega iz:                                                                                                                  - 1 kos Duofix GEBERIT montažni element za stenski WC, aktiviranje spredaj
- 1 kos stenska konzolna keramična školjka s sedežno desko - po izboru arhitekta oz. INVESTITORJA kot npr. CATALANO Zero  
- 1 kos aktivirna tipka po izboru arhitekta oz. INVESTITORJA kot npr. Geberit SIGMA 50 z varčnim dvokoličinskim splakovanjem ustreznim z Uredbo o zelenem javnem naročanjem. (nastavljivo na varčno splakovanje 3 l/splakovaje)
- regulacijski ventil 15/10 s pripadajočo zvezno cevko ter odtočno plastično cevjo                                                   - vključno ves pritrdilni, tesnilni in montažni material</t>
  </si>
  <si>
    <r>
      <t xml:space="preserve">Dobava in montaža kompletnega umivalnika, (otroški, višina umivalnika določena na starostno obdobje uporabnikov) sestoječega iz:
-1 kos keramični umivalnik širine 480mm kvalitete 1A,  - po izboru arhitekta oz. INVESTITORJA kot npr. CATALANO Zero
-1 kos kromiranega iztočnega ventila </t>
    </r>
    <r>
      <rPr>
        <sz val="10"/>
        <rFont val="Calibri"/>
        <family val="2"/>
        <charset val="238"/>
      </rPr>
      <t>ø</t>
    </r>
    <r>
      <rPr>
        <sz val="10"/>
        <rFont val="Arial"/>
        <family val="2"/>
        <charset val="238"/>
      </rPr>
      <t xml:space="preserve">32 s čepom na verižici in kromiranega sifona s kromano zvezno cevjo in rozeto                                                                                                                                                 </t>
    </r>
  </si>
  <si>
    <t xml:space="preserve">1 kos senzorske armature za umivalnik z temperaturnim omejevalnikom, z zveznima cevkama in dvema kotnima ventiloma 15/10 Eurosmart Cosmopolitan E
IR elektronska armatura za umivalnik z mešalno napravo
zakrita mešalna naprava
baterijsko napajanje
6V litijeva baterija, tip CR-P2
vgradnja na eno odprtino
sistem za hitro montažo
zunanja baterija
varnostna zapora po 60 sec.
zaslon s prikazom statusa baterije
funkcije za proženje z daljincem 36 206 in IR senzorjem
3-minutna začasna izključitev (čistilni modul)
sproženje neprekinjenega pretoka 3,5
ali 11 min. za termično dezinfekcijo
zahteva za indikator statusa baterije možna
mešalna naprava z zapornim ventilom za vročo vodo
nastavljiva
omejevalnik pretoka 6 l/min.
gibljive priključne cevi z nepovratnim ventilom 3/8"
čistilna mrežica- z po izboru arhitekta oz. INVESTITORJA kot npr. GROHE Eurosmart Cosmopolitan E
- komplet s pritrdilnim, tesnilnim in montažnim materialom (ustrezati mora Uredbi o zelenem javnem naročanju) </t>
  </si>
  <si>
    <r>
      <t xml:space="preserve">Dobava in montaža kompletnega umivalnika, sestoječega iz:
-1 kos keramični umivalnik širine 600mm kvalitete 1A,  - po izboru arhitekta oz. INVESTITORJA kot npr. CATALANO Zero
-1 kos kromiranega iztočnega ventila </t>
    </r>
    <r>
      <rPr>
        <sz val="10"/>
        <rFont val="Calibri"/>
        <family val="2"/>
        <charset val="238"/>
      </rPr>
      <t>ø</t>
    </r>
    <r>
      <rPr>
        <sz val="10"/>
        <rFont val="Arial"/>
        <family val="2"/>
        <charset val="238"/>
      </rPr>
      <t>32 s čepom na verižici in kromiranega sifona s kromano zvezno cevjo in rozeto                                                                                                                                                 -1 kos stoječo enoročno mešalno baterijo za umivalnik z zveznima cevkama in dvema kotnima ventiloma 15/10 - po izboru arhitekta oz. INVESTITORJA kot npr. GROHE Eurodisc Cosmopolitan z nastavljenim omejevalnikom pretoka na 6l/min
- komplet s pritrdilnim, tesnilnim in montažnim materialom</t>
    </r>
  </si>
  <si>
    <t>Dodatna oprema za umivalnike:
- ogledalo širine 480 mm višine 480mm - varnostna folja, na  zadnji strani ogledala
- keramični etažer 480 mm
- držalo ali set toaletne robčke, po navodilu investitorja
- držalo za tekoče milo, vključno s pritrdilnim materialom</t>
  </si>
  <si>
    <t xml:space="preserve">Opomba: Vse svetilke so zbrane na osnovi ODREDBE O ZELENEM JAVNEM NAROČANJU (LED SVETILA)in os krmiljene s senzorji, ki omogočajo 100% izklop, ko ni prisotnih oseb v sanitarnih prostorih. </t>
  </si>
  <si>
    <t>Dobava in vgradnja smardotesnega inox okvirja dim.60x60 cm fekalnega kanalizacijskega jaška s pokrovom z možnostjo nadgradnje s talno keramiko.</t>
  </si>
  <si>
    <t>Dobava in vgradnja smardotesnega inox okvirja dim. 60x60 cm fekalnega kanalizacijskega jaška s pokrovom z možnostjo nadgradnje s talno keramiko.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</si>
</sst>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 [$€-1]"/>
    <numFmt numFmtId="165" formatCode="#,##0.00\ &quot;€&quot;"/>
    <numFmt numFmtId="166" formatCode="_-* #,##0.00\ &quot;SIT&quot;_-;\-* #,##0.00\ &quot;SIT&quot;_-;_-* &quot;-&quot;??\ &quot;SIT&quot;_-;_-@_-"/>
    <numFmt numFmtId="167" formatCode="#,##0.00\ _€"/>
    <numFmt numFmtId="168" formatCode="#,##0.00\ _S_I_T"/>
  </numFmts>
  <fonts count="56">
    <font>
      <sz val="10"/>
      <name val="Arial CE"/>
      <charset val="238"/>
    </font>
    <font>
      <sz val="11"/>
      <name val="Arial Narrow"/>
      <family val="2"/>
      <charset val="238"/>
    </font>
    <font>
      <b/>
      <sz val="11"/>
      <name val="Arial Narrow"/>
      <family val="2"/>
      <charset val="238"/>
    </font>
    <font>
      <sz val="10"/>
      <name val="Arial Narrow"/>
      <family val="2"/>
      <charset val="238"/>
    </font>
    <font>
      <sz val="8"/>
      <name val="Arial CE"/>
      <charset val="238"/>
    </font>
    <font>
      <b/>
      <sz val="12"/>
      <name val="Arial Narrow"/>
      <family val="2"/>
      <charset val="238"/>
    </font>
    <font>
      <u/>
      <sz val="11"/>
      <name val="Arial Narrow"/>
      <family val="2"/>
      <charset val="238"/>
    </font>
    <font>
      <u/>
      <sz val="10"/>
      <name val="Arial Narrow"/>
      <family val="2"/>
      <charset val="238"/>
    </font>
    <font>
      <sz val="10"/>
      <color indexed="10"/>
      <name val="Arial Narrow"/>
      <family val="2"/>
      <charset val="238"/>
    </font>
    <font>
      <vertAlign val="superscript"/>
      <sz val="10"/>
      <name val="Arial Narrow"/>
      <family val="2"/>
      <charset val="238"/>
    </font>
    <font>
      <sz val="11"/>
      <name val="Arial"/>
      <family val="2"/>
      <charset val="238"/>
    </font>
    <font>
      <b/>
      <u/>
      <sz val="10"/>
      <name val="Arial CE"/>
      <charset val="238"/>
    </font>
    <font>
      <sz val="10"/>
      <color theme="1"/>
      <name val="Arial Narrow"/>
      <family val="2"/>
      <charset val="238"/>
    </font>
    <font>
      <b/>
      <sz val="12"/>
      <name val="BankGothic Lt BT"/>
      <family val="2"/>
    </font>
    <font>
      <sz val="18"/>
      <name val="Arial"/>
      <family val="2"/>
      <charset val="238"/>
    </font>
    <font>
      <b/>
      <sz val="16"/>
      <name val="BankGothic Lt BT"/>
      <family val="2"/>
    </font>
    <font>
      <b/>
      <sz val="10"/>
      <name val="Arial Narrow"/>
      <family val="2"/>
      <charset val="238"/>
    </font>
    <font>
      <b/>
      <sz val="14"/>
      <name val="Arial Narrow"/>
      <family val="2"/>
      <charset val="238"/>
    </font>
    <font>
      <b/>
      <sz val="10"/>
      <color indexed="10"/>
      <name val="Arial Narrow"/>
      <family val="2"/>
      <charset val="238"/>
    </font>
    <font>
      <b/>
      <sz val="11"/>
      <name val="Arial"/>
      <family val="2"/>
      <charset val="238"/>
    </font>
    <font>
      <b/>
      <i/>
      <sz val="11"/>
      <name val="Arial"/>
      <family val="2"/>
      <charset val="238"/>
    </font>
    <font>
      <sz val="10"/>
      <name val="Arial CE"/>
      <charset val="238"/>
    </font>
    <font>
      <sz val="11"/>
      <color rgb="FF9C6500"/>
      <name val="Calibri"/>
      <family val="2"/>
      <charset val="238"/>
      <scheme val="minor"/>
    </font>
    <font>
      <vertAlign val="superscript"/>
      <sz val="10"/>
      <color theme="1"/>
      <name val="Arial Narrow"/>
      <family val="2"/>
      <charset val="238"/>
    </font>
    <font>
      <sz val="10"/>
      <name val="Arial CE"/>
    </font>
    <font>
      <b/>
      <sz val="7"/>
      <name val="Arial"/>
      <family val="2"/>
      <charset val="238"/>
    </font>
    <font>
      <sz val="8"/>
      <name val="Arial"/>
      <family val="2"/>
      <charset val="238"/>
    </font>
    <font>
      <sz val="8"/>
      <name val="Arial CE"/>
    </font>
    <font>
      <b/>
      <sz val="14"/>
      <name val="Arial CE"/>
      <charset val="238"/>
    </font>
    <font>
      <b/>
      <sz val="12"/>
      <name val="Arial"/>
      <family val="2"/>
      <charset val="238"/>
    </font>
    <font>
      <sz val="14"/>
      <name val="Arial CE"/>
      <charset val="238"/>
    </font>
    <font>
      <b/>
      <sz val="12"/>
      <name val="Arial CE"/>
      <charset val="238"/>
    </font>
    <font>
      <sz val="12"/>
      <name val="Arial CE"/>
      <charset val="238"/>
    </font>
    <font>
      <b/>
      <sz val="9"/>
      <name val="Arial"/>
      <family val="2"/>
      <charset val="238"/>
    </font>
    <font>
      <sz val="9"/>
      <color rgb="FF222222"/>
      <name val="Arial"/>
      <family val="2"/>
      <charset val="238"/>
    </font>
    <font>
      <sz val="9"/>
      <name val="Arial"/>
      <family val="2"/>
      <charset val="238"/>
    </font>
    <font>
      <b/>
      <sz val="9"/>
      <color rgb="FF222222"/>
      <name val="Arial"/>
      <family val="2"/>
      <charset val="238"/>
    </font>
    <font>
      <sz val="10"/>
      <name val="Arial"/>
      <family val="2"/>
      <charset val="238"/>
    </font>
    <font>
      <b/>
      <sz val="11"/>
      <name val="Arial CE"/>
      <charset val="238"/>
    </font>
    <font>
      <sz val="10"/>
      <name val="Arial CE"/>
      <family val="2"/>
      <charset val="238"/>
    </font>
    <font>
      <sz val="10"/>
      <color rgb="FFFF0000"/>
      <name val="Arial"/>
      <family val="2"/>
      <charset val="238"/>
    </font>
    <font>
      <sz val="10"/>
      <name val="Calibri"/>
      <family val="2"/>
      <charset val="238"/>
    </font>
    <font>
      <sz val="10"/>
      <name val="Arial"/>
      <family val="2"/>
    </font>
    <font>
      <sz val="10"/>
      <color rgb="FFFF0000"/>
      <name val="Arial"/>
      <family val="2"/>
    </font>
    <font>
      <b/>
      <sz val="12"/>
      <name val="Arial CE"/>
      <family val="2"/>
      <charset val="238"/>
    </font>
    <font>
      <b/>
      <sz val="11"/>
      <name val="Arial CE"/>
      <family val="2"/>
      <charset val="238"/>
    </font>
    <font>
      <b/>
      <u/>
      <sz val="14"/>
      <name val="Arial Narrow"/>
      <family val="2"/>
      <charset val="238"/>
    </font>
    <font>
      <b/>
      <u/>
      <sz val="12"/>
      <name val="Arial Narrow"/>
      <family val="2"/>
      <charset val="238"/>
    </font>
    <font>
      <sz val="11"/>
      <name val="Times New Roman CE"/>
      <charset val="238"/>
    </font>
    <font>
      <sz val="10"/>
      <color indexed="8"/>
      <name val="Arial Narrow"/>
      <family val="2"/>
      <charset val="238"/>
    </font>
    <font>
      <sz val="11"/>
      <color indexed="8"/>
      <name val="Arial Narrow"/>
      <family val="2"/>
      <charset val="238"/>
    </font>
    <font>
      <b/>
      <sz val="11"/>
      <color indexed="10"/>
      <name val="Arial Narrow"/>
      <family val="2"/>
      <charset val="238"/>
    </font>
    <font>
      <b/>
      <i/>
      <sz val="11"/>
      <name val="Arial Narrow"/>
      <family val="2"/>
      <charset val="238"/>
    </font>
    <font>
      <sz val="9"/>
      <color indexed="9"/>
      <name val="Arial Narrow"/>
      <family val="2"/>
      <charset val="238"/>
    </font>
    <font>
      <vertAlign val="superscript"/>
      <sz val="11"/>
      <name val="Arial Narrow"/>
      <family val="2"/>
      <charset val="238"/>
    </font>
    <font>
      <sz val="11"/>
      <color theme="1"/>
      <name val="Arial Narrow"/>
      <family val="2"/>
      <charset val="238"/>
    </font>
  </fonts>
  <fills count="5">
    <fill>
      <patternFill patternType="none"/>
    </fill>
    <fill>
      <patternFill patternType="gray125"/>
    </fill>
    <fill>
      <patternFill patternType="solid">
        <fgColor rgb="FFFFEB9C"/>
      </patternFill>
    </fill>
    <fill>
      <patternFill patternType="solid">
        <fgColor theme="6" tint="0.59999389629810485"/>
        <bgColor indexed="64"/>
      </patternFill>
    </fill>
    <fill>
      <patternFill patternType="solid">
        <fgColor indexed="22"/>
        <bgColor indexed="64"/>
      </patternFill>
    </fill>
  </fills>
  <borders count="17">
    <border>
      <left/>
      <right/>
      <top/>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s>
  <cellStyleXfs count="8">
    <xf numFmtId="2" fontId="0" fillId="0" borderId="0">
      <alignment wrapText="1"/>
    </xf>
    <xf numFmtId="0" fontId="22" fillId="2" borderId="0" applyNumberFormat="0" applyBorder="0" applyAlignment="0" applyProtection="0"/>
    <xf numFmtId="0" fontId="21" fillId="0" borderId="0"/>
    <xf numFmtId="166" fontId="21" fillId="0" borderId="0" applyFont="0" applyFill="0" applyBorder="0" applyAlignment="0" applyProtection="0"/>
    <xf numFmtId="0" fontId="24" fillId="0" borderId="0"/>
    <xf numFmtId="0" fontId="37" fillId="0" borderId="0"/>
    <xf numFmtId="168" fontId="48" fillId="0" borderId="0"/>
    <xf numFmtId="0" fontId="21" fillId="0" borderId="0"/>
  </cellStyleXfs>
  <cellXfs count="298">
    <xf numFmtId="2" fontId="0" fillId="0" borderId="0" xfId="0">
      <alignment wrapText="1"/>
    </xf>
    <xf numFmtId="2" fontId="1" fillId="0" borderId="0" xfId="0" applyFont="1">
      <alignment wrapText="1"/>
    </xf>
    <xf numFmtId="2" fontId="3" fillId="0" borderId="0" xfId="0" applyFont="1">
      <alignment wrapText="1"/>
    </xf>
    <xf numFmtId="1" fontId="1" fillId="0" borderId="0" xfId="0" applyNumberFormat="1" applyFont="1" applyAlignment="1">
      <alignment horizontal="left" wrapText="1"/>
    </xf>
    <xf numFmtId="2" fontId="1" fillId="0" borderId="0" xfId="0" applyFont="1" applyAlignment="1">
      <alignment horizontal="right" wrapText="1"/>
    </xf>
    <xf numFmtId="2" fontId="1" fillId="0" borderId="0" xfId="0" applyFont="1" applyAlignment="1">
      <alignment horizontal="center" wrapText="1"/>
    </xf>
    <xf numFmtId="4" fontId="1" fillId="0" borderId="0" xfId="0" applyNumberFormat="1" applyFont="1" applyAlignment="1">
      <alignment horizontal="right" wrapText="1"/>
    </xf>
    <xf numFmtId="2" fontId="1" fillId="0" borderId="0" xfId="0" applyFont="1" applyFill="1">
      <alignment wrapText="1"/>
    </xf>
    <xf numFmtId="2" fontId="1" fillId="0" borderId="0" xfId="0" applyFont="1" applyFill="1" applyBorder="1">
      <alignment wrapText="1"/>
    </xf>
    <xf numFmtId="2" fontId="1" fillId="0" borderId="0" xfId="0" applyFont="1" applyFill="1" applyBorder="1" applyAlignment="1">
      <alignment vertical="center" wrapText="1"/>
    </xf>
    <xf numFmtId="1" fontId="3" fillId="0" borderId="0" xfId="0" applyNumberFormat="1" applyFont="1" applyFill="1" applyAlignment="1">
      <alignment horizontal="left" vertical="top" wrapText="1"/>
    </xf>
    <xf numFmtId="2" fontId="3" fillId="0" borderId="0" xfId="0" applyFont="1" applyFill="1" applyAlignment="1">
      <alignment horizontal="right" wrapText="1"/>
    </xf>
    <xf numFmtId="2" fontId="3" fillId="0" borderId="0" xfId="0" applyFont="1" applyFill="1" applyAlignment="1">
      <alignment horizontal="center" wrapText="1"/>
    </xf>
    <xf numFmtId="2" fontId="3" fillId="0" borderId="0" xfId="0" applyFont="1" applyFill="1">
      <alignment wrapText="1"/>
    </xf>
    <xf numFmtId="2" fontId="1" fillId="0" borderId="0" xfId="0" applyFont="1" applyFill="1" applyAlignment="1">
      <alignment horizontal="right" wrapText="1"/>
    </xf>
    <xf numFmtId="2" fontId="1" fillId="0" borderId="0" xfId="0" applyFont="1" applyFill="1" applyAlignment="1">
      <alignment horizontal="center" wrapText="1"/>
    </xf>
    <xf numFmtId="1" fontId="1" fillId="0" borderId="0" xfId="0" applyNumberFormat="1" applyFont="1" applyFill="1" applyAlignment="1">
      <alignment horizontal="left" wrapText="1"/>
    </xf>
    <xf numFmtId="2" fontId="1" fillId="0" borderId="2" xfId="0" applyFont="1" applyFill="1" applyBorder="1" applyAlignment="1">
      <alignment vertical="center" wrapText="1"/>
    </xf>
    <xf numFmtId="2" fontId="1" fillId="0" borderId="2" xfId="0" applyFont="1" applyFill="1" applyBorder="1" applyAlignment="1">
      <alignment horizontal="center" vertical="center" wrapText="1"/>
    </xf>
    <xf numFmtId="4" fontId="1" fillId="0" borderId="2" xfId="0" applyNumberFormat="1" applyFont="1" applyFill="1" applyBorder="1" applyAlignment="1">
      <alignment horizontal="right" vertical="center" wrapText="1"/>
    </xf>
    <xf numFmtId="2" fontId="1" fillId="0" borderId="0" xfId="0" applyFont="1" applyFill="1" applyBorder="1" applyAlignment="1">
      <alignment horizontal="center" vertical="center" wrapText="1"/>
    </xf>
    <xf numFmtId="4" fontId="1" fillId="0" borderId="0" xfId="0" applyNumberFormat="1" applyFont="1" applyFill="1" applyBorder="1" applyAlignment="1">
      <alignment horizontal="right" vertical="center" wrapText="1"/>
    </xf>
    <xf numFmtId="4" fontId="1" fillId="0" borderId="0" xfId="0" applyNumberFormat="1" applyFont="1" applyFill="1" applyAlignment="1">
      <alignment horizontal="right" wrapText="1"/>
    </xf>
    <xf numFmtId="2" fontId="3" fillId="0" borderId="0" xfId="0" applyFont="1" applyFill="1" applyAlignment="1">
      <alignment vertical="top" wrapText="1"/>
    </xf>
    <xf numFmtId="2" fontId="6" fillId="0" borderId="0" xfId="0" applyFont="1" applyFill="1" applyBorder="1">
      <alignment wrapText="1"/>
    </xf>
    <xf numFmtId="2" fontId="2" fillId="0" borderId="0" xfId="0" applyFont="1" applyFill="1">
      <alignment wrapText="1"/>
    </xf>
    <xf numFmtId="2" fontId="3" fillId="0" borderId="0" xfId="0" applyFont="1" applyFill="1" applyBorder="1" applyAlignment="1">
      <alignment vertical="top" wrapText="1"/>
    </xf>
    <xf numFmtId="2" fontId="3" fillId="0" borderId="0" xfId="0" applyFont="1" applyFill="1" applyBorder="1" applyAlignment="1">
      <alignment horizontal="center" wrapText="1"/>
    </xf>
    <xf numFmtId="4" fontId="3" fillId="0" borderId="0" xfId="0" applyNumberFormat="1" applyFont="1" applyFill="1" applyBorder="1" applyAlignment="1">
      <alignment horizontal="right" wrapText="1"/>
    </xf>
    <xf numFmtId="4" fontId="3" fillId="0" borderId="0" xfId="0" applyNumberFormat="1" applyFont="1" applyFill="1" applyBorder="1">
      <alignment wrapText="1"/>
    </xf>
    <xf numFmtId="1" fontId="3" fillId="0" borderId="0" xfId="0" applyNumberFormat="1" applyFont="1" applyFill="1" applyAlignment="1">
      <alignment horizontal="left" wrapText="1"/>
    </xf>
    <xf numFmtId="1" fontId="3" fillId="0" borderId="0" xfId="0" applyNumberFormat="1" applyFont="1" applyFill="1" applyBorder="1" applyAlignment="1">
      <alignment horizontal="left" wrapText="1"/>
    </xf>
    <xf numFmtId="2" fontId="3" fillId="0" borderId="0" xfId="0" applyFont="1" applyFill="1" applyBorder="1">
      <alignment wrapText="1"/>
    </xf>
    <xf numFmtId="2" fontId="6" fillId="0" borderId="0" xfId="0" applyFont="1" applyFill="1" applyBorder="1" applyAlignment="1">
      <alignment vertical="center" wrapText="1"/>
    </xf>
    <xf numFmtId="2" fontId="8" fillId="0" borderId="0" xfId="0" applyFont="1" applyFill="1">
      <alignment wrapText="1"/>
    </xf>
    <xf numFmtId="165" fontId="3" fillId="0" borderId="0" xfId="0" applyNumberFormat="1" applyFont="1" applyFill="1">
      <alignment wrapText="1"/>
    </xf>
    <xf numFmtId="164" fontId="3" fillId="0" borderId="0" xfId="0" applyNumberFormat="1" applyFont="1" applyAlignment="1"/>
    <xf numFmtId="0" fontId="12" fillId="0" borderId="0" xfId="0" applyNumberFormat="1" applyFont="1" applyAlignment="1">
      <alignment vertical="top" wrapText="1"/>
    </xf>
    <xf numFmtId="0" fontId="3" fillId="0" borderId="0" xfId="0" applyNumberFormat="1" applyFont="1" applyAlignment="1">
      <alignment vertical="top" wrapText="1"/>
    </xf>
    <xf numFmtId="0" fontId="3" fillId="0" borderId="0" xfId="0" applyNumberFormat="1" applyFont="1" applyAlignment="1">
      <alignment horizontal="left" vertical="top" wrapText="1"/>
    </xf>
    <xf numFmtId="2" fontId="1" fillId="0" borderId="0" xfId="0" applyFont="1" applyAlignment="1">
      <alignment vertical="top" wrapText="1"/>
    </xf>
    <xf numFmtId="1" fontId="1" fillId="0" borderId="0" xfId="0" applyNumberFormat="1" applyFont="1" applyAlignment="1">
      <alignment horizontal="left" vertical="top" wrapText="1"/>
    </xf>
    <xf numFmtId="2" fontId="1" fillId="0" borderId="0" xfId="0" applyFont="1" applyAlignment="1">
      <alignment horizontal="center" vertical="top" wrapText="1"/>
    </xf>
    <xf numFmtId="4" fontId="1" fillId="0" borderId="0" xfId="0" applyNumberFormat="1" applyFont="1" applyAlignment="1">
      <alignment horizontal="right" vertical="top" wrapText="1"/>
    </xf>
    <xf numFmtId="2" fontId="1" fillId="0" borderId="0" xfId="0" applyFont="1" applyAlignment="1">
      <alignment horizontal="right" vertical="top"/>
    </xf>
    <xf numFmtId="2" fontId="1" fillId="0" borderId="0" xfId="0" applyFont="1" applyBorder="1" applyAlignment="1">
      <alignment vertical="top"/>
    </xf>
    <xf numFmtId="2" fontId="5" fillId="0" borderId="0" xfId="0" applyFont="1" applyBorder="1" applyAlignment="1">
      <alignment vertical="top"/>
    </xf>
    <xf numFmtId="1" fontId="3" fillId="0" borderId="0" xfId="0" applyNumberFormat="1" applyFont="1" applyFill="1" applyBorder="1" applyAlignment="1">
      <alignment horizontal="left" vertical="top" wrapText="1"/>
    </xf>
    <xf numFmtId="0" fontId="0" fillId="0" borderId="0" xfId="0" applyNumberFormat="1" applyAlignment="1"/>
    <xf numFmtId="0" fontId="10" fillId="0" borderId="0" xfId="0" applyNumberFormat="1" applyFont="1" applyAlignment="1">
      <alignment horizontal="left" indent="2"/>
    </xf>
    <xf numFmtId="0" fontId="10" fillId="0" borderId="0" xfId="0" applyNumberFormat="1" applyFont="1" applyAlignment="1">
      <alignment horizontal="left" vertical="top"/>
    </xf>
    <xf numFmtId="2" fontId="11" fillId="0" borderId="0" xfId="0" applyFont="1" applyFill="1" applyAlignment="1">
      <alignment vertical="top" wrapText="1"/>
    </xf>
    <xf numFmtId="2" fontId="17" fillId="0" borderId="0" xfId="0" applyFont="1" applyBorder="1" applyAlignment="1">
      <alignment vertical="top"/>
    </xf>
    <xf numFmtId="2" fontId="3" fillId="0" borderId="0" xfId="0" applyFont="1" applyAlignment="1">
      <alignment horizontal="left" vertical="top" wrapText="1"/>
    </xf>
    <xf numFmtId="165" fontId="2" fillId="0" borderId="0" xfId="0" applyNumberFormat="1" applyFont="1" applyFill="1">
      <alignment wrapText="1"/>
    </xf>
    <xf numFmtId="164" fontId="2" fillId="0" borderId="2" xfId="0" applyNumberFormat="1" applyFont="1" applyFill="1" applyBorder="1" applyAlignment="1"/>
    <xf numFmtId="164" fontId="2" fillId="0" borderId="0" xfId="0" applyNumberFormat="1" applyFont="1" applyFill="1" applyBorder="1" applyAlignment="1"/>
    <xf numFmtId="2" fontId="2" fillId="0" borderId="0" xfId="0" applyFont="1">
      <alignment wrapText="1"/>
    </xf>
    <xf numFmtId="164" fontId="16" fillId="0" borderId="0" xfId="0" applyNumberFormat="1" applyFont="1" applyAlignment="1"/>
    <xf numFmtId="4" fontId="16" fillId="0" borderId="0" xfId="0" applyNumberFormat="1" applyFont="1" applyFill="1" applyBorder="1">
      <alignment wrapText="1"/>
    </xf>
    <xf numFmtId="2" fontId="16" fillId="0" borderId="0" xfId="0" applyFont="1" applyFill="1" applyBorder="1">
      <alignment wrapText="1"/>
    </xf>
    <xf numFmtId="2" fontId="16" fillId="0" borderId="0" xfId="0" applyFont="1" applyFill="1">
      <alignment wrapText="1"/>
    </xf>
    <xf numFmtId="4" fontId="18" fillId="0" borderId="0" xfId="0" applyNumberFormat="1" applyFont="1" applyFill="1" applyBorder="1">
      <alignment wrapText="1"/>
    </xf>
    <xf numFmtId="2" fontId="1" fillId="0" borderId="0" xfId="0" applyNumberFormat="1" applyFont="1" applyFill="1" applyBorder="1" applyAlignment="1">
      <alignment vertical="center" wrapText="1"/>
    </xf>
    <xf numFmtId="164" fontId="2" fillId="0" borderId="1" xfId="0" applyNumberFormat="1" applyFont="1" applyFill="1" applyBorder="1" applyAlignment="1"/>
    <xf numFmtId="164" fontId="2" fillId="0" borderId="0" xfId="0" applyNumberFormat="1" applyFont="1" applyAlignment="1"/>
    <xf numFmtId="164" fontId="1" fillId="0" borderId="1" xfId="0" applyNumberFormat="1" applyFont="1" applyFill="1" applyBorder="1" applyAlignment="1"/>
    <xf numFmtId="2" fontId="2" fillId="0" borderId="2" xfId="0" applyNumberFormat="1" applyFont="1" applyFill="1" applyBorder="1" applyAlignment="1">
      <alignment vertical="center" wrapText="1"/>
    </xf>
    <xf numFmtId="164" fontId="2" fillId="0" borderId="2" xfId="0" applyNumberFormat="1" applyFont="1" applyBorder="1" applyAlignment="1"/>
    <xf numFmtId="165" fontId="3" fillId="0" borderId="0" xfId="0" applyNumberFormat="1" applyFont="1" applyFill="1" applyAlignment="1">
      <alignment wrapText="1"/>
    </xf>
    <xf numFmtId="4" fontId="3" fillId="0" borderId="0" xfId="0" applyNumberFormat="1" applyFont="1" applyAlignment="1"/>
    <xf numFmtId="2" fontId="3" fillId="0" borderId="0" xfId="0" applyFont="1" applyAlignment="1">
      <alignment vertical="top" wrapText="1"/>
    </xf>
    <xf numFmtId="2" fontId="3" fillId="0" borderId="0" xfId="0" applyFont="1" applyFill="1" applyAlignment="1">
      <alignment horizontal="left" vertical="top" wrapText="1"/>
    </xf>
    <xf numFmtId="0" fontId="3" fillId="0" borderId="0" xfId="0" applyNumberFormat="1" applyFont="1" applyAlignment="1">
      <alignment horizontal="center"/>
    </xf>
    <xf numFmtId="2" fontId="19" fillId="0" borderId="0" xfId="0" applyNumberFormat="1" applyFont="1" applyAlignment="1">
      <alignment horizontal="left" vertical="top"/>
    </xf>
    <xf numFmtId="0" fontId="20" fillId="0" borderId="0" xfId="0" applyNumberFormat="1" applyFont="1" applyBorder="1" applyAlignment="1">
      <alignment horizontal="justify" vertical="top"/>
    </xf>
    <xf numFmtId="4" fontId="10" fillId="0" borderId="0" xfId="0" applyNumberFormat="1" applyFont="1" applyFill="1" applyBorder="1" applyAlignment="1">
      <alignment horizontal="right"/>
    </xf>
    <xf numFmtId="164" fontId="19" fillId="0" borderId="0" xfId="0" applyNumberFormat="1" applyFont="1" applyFill="1" applyBorder="1" applyAlignment="1"/>
    <xf numFmtId="0" fontId="3" fillId="0" borderId="0" xfId="0" applyNumberFormat="1" applyFont="1" applyAlignment="1">
      <alignment horizontal="center" wrapText="1"/>
    </xf>
    <xf numFmtId="164" fontId="3" fillId="0" borderId="0" xfId="0" applyNumberFormat="1" applyFont="1" applyFill="1" applyBorder="1" applyAlignment="1"/>
    <xf numFmtId="1" fontId="3" fillId="0" borderId="0" xfId="0" applyNumberFormat="1" applyFont="1" applyFill="1" applyAlignment="1">
      <alignment horizontal="right" vertical="top" wrapText="1"/>
    </xf>
    <xf numFmtId="2" fontId="3" fillId="0" borderId="0" xfId="0" applyFont="1" applyFill="1" applyBorder="1" applyAlignment="1">
      <alignment horizontal="right" wrapText="1"/>
    </xf>
    <xf numFmtId="0" fontId="3" fillId="0" borderId="0" xfId="0" applyNumberFormat="1" applyFont="1" applyBorder="1" applyAlignment="1">
      <alignment horizontal="left" vertical="top" wrapText="1"/>
    </xf>
    <xf numFmtId="0" fontId="12" fillId="0" borderId="0" xfId="0" applyNumberFormat="1" applyFont="1" applyAlignment="1">
      <alignment horizontal="left" vertical="top" wrapText="1"/>
    </xf>
    <xf numFmtId="2" fontId="17" fillId="0" borderId="0" xfId="0" applyFont="1" applyAlignment="1">
      <alignment vertical="top" wrapText="1"/>
    </xf>
    <xf numFmtId="2" fontId="17" fillId="0" borderId="0" xfId="0" applyFont="1" applyAlignment="1">
      <alignment horizontal="right" vertical="top"/>
    </xf>
    <xf numFmtId="2" fontId="17" fillId="0" borderId="0" xfId="0" applyFont="1" applyAlignment="1">
      <alignment horizontal="center" vertical="top" wrapText="1"/>
    </xf>
    <xf numFmtId="2" fontId="17" fillId="0" borderId="0" xfId="0" applyFont="1" applyAlignment="1">
      <alignment vertical="top"/>
    </xf>
    <xf numFmtId="2" fontId="3" fillId="0" borderId="0" xfId="0" applyFont="1" applyAlignment="1">
      <alignment horizontal="center" wrapText="1"/>
    </xf>
    <xf numFmtId="4" fontId="3" fillId="0" borderId="0" xfId="0" applyNumberFormat="1" applyFont="1" applyAlignment="1">
      <alignment horizontal="right" wrapText="1"/>
    </xf>
    <xf numFmtId="165" fontId="3" fillId="0" borderId="0" xfId="0" applyNumberFormat="1" applyFont="1">
      <alignment wrapText="1"/>
    </xf>
    <xf numFmtId="0" fontId="3" fillId="0" borderId="0" xfId="0" applyNumberFormat="1" applyFont="1" applyAlignment="1">
      <alignment horizontal="center" vertical="top" wrapText="1"/>
    </xf>
    <xf numFmtId="0" fontId="3" fillId="0" borderId="0" xfId="0" applyNumberFormat="1" applyFont="1" applyAlignment="1">
      <alignment horizontal="justify" vertical="top"/>
    </xf>
    <xf numFmtId="0" fontId="16" fillId="0" borderId="0" xfId="0" applyNumberFormat="1" applyFont="1" applyAlignment="1">
      <alignment horizontal="left" vertical="top"/>
    </xf>
    <xf numFmtId="0" fontId="16" fillId="0" borderId="0" xfId="0" applyNumberFormat="1" applyFont="1" applyAlignment="1"/>
    <xf numFmtId="0" fontId="3" fillId="0" borderId="0" xfId="0" applyNumberFormat="1" applyFont="1" applyAlignment="1">
      <alignment horizontal="right"/>
    </xf>
    <xf numFmtId="2" fontId="1" fillId="0" borderId="3" xfId="0" applyFont="1" applyBorder="1" applyAlignment="1">
      <alignment horizontal="center" vertical="top"/>
    </xf>
    <xf numFmtId="49" fontId="1" fillId="0" borderId="3" xfId="0" applyNumberFormat="1" applyFont="1" applyBorder="1" applyAlignment="1">
      <alignment horizontal="justify" vertical="top" wrapText="1"/>
    </xf>
    <xf numFmtId="49" fontId="1" fillId="0" borderId="3" xfId="0" applyNumberFormat="1" applyFont="1" applyBorder="1" applyAlignment="1">
      <alignment horizontal="center" vertical="top" wrapText="1"/>
    </xf>
    <xf numFmtId="4" fontId="1" fillId="0" borderId="3" xfId="0" applyNumberFormat="1" applyFont="1" applyBorder="1" applyAlignment="1">
      <alignment horizontal="center" vertical="top"/>
    </xf>
    <xf numFmtId="4" fontId="1" fillId="0" borderId="3" xfId="0" applyNumberFormat="1" applyFont="1" applyBorder="1" applyAlignment="1">
      <alignment horizontal="center"/>
    </xf>
    <xf numFmtId="2" fontId="1" fillId="0" borderId="3" xfId="0" applyFont="1" applyBorder="1" applyAlignment="1">
      <alignment horizontal="center"/>
    </xf>
    <xf numFmtId="2" fontId="2" fillId="0" borderId="0" xfId="0" applyFont="1" applyFill="1" applyBorder="1">
      <alignment wrapText="1"/>
    </xf>
    <xf numFmtId="1" fontId="3" fillId="0" borderId="0" xfId="0" applyNumberFormat="1" applyFont="1" applyAlignment="1">
      <alignment horizontal="left" wrapText="1"/>
    </xf>
    <xf numFmtId="2" fontId="5" fillId="0" borderId="0" xfId="0" applyFont="1" applyAlignment="1">
      <alignment vertical="top"/>
    </xf>
    <xf numFmtId="2" fontId="3" fillId="0" borderId="0" xfId="0" applyFont="1" applyAlignment="1">
      <alignment horizontal="right" wrapText="1"/>
    </xf>
    <xf numFmtId="165" fontId="2" fillId="0" borderId="0" xfId="0" applyNumberFormat="1" applyFont="1">
      <alignment wrapText="1"/>
    </xf>
    <xf numFmtId="2" fontId="1" fillId="0" borderId="0" xfId="0" applyFont="1" applyAlignment="1">
      <alignment vertical="center" wrapText="1"/>
    </xf>
    <xf numFmtId="2" fontId="1" fillId="0" borderId="2" xfId="0" applyFont="1" applyBorder="1" applyAlignment="1">
      <alignment vertical="center" wrapText="1"/>
    </xf>
    <xf numFmtId="2" fontId="1" fillId="0" borderId="2" xfId="0" applyFont="1" applyBorder="1" applyAlignment="1">
      <alignment horizontal="center" vertical="center" wrapText="1"/>
    </xf>
    <xf numFmtId="4" fontId="1" fillId="0" borderId="2" xfId="0" applyNumberFormat="1" applyFont="1" applyBorder="1" applyAlignment="1">
      <alignment horizontal="right" vertical="center" wrapText="1"/>
    </xf>
    <xf numFmtId="164" fontId="2" fillId="0" borderId="1" xfId="0" applyNumberFormat="1" applyFont="1" applyBorder="1" applyAlignment="1"/>
    <xf numFmtId="164" fontId="1" fillId="0" borderId="1" xfId="0" applyNumberFormat="1" applyFont="1" applyBorder="1" applyAlignment="1"/>
    <xf numFmtId="2" fontId="2" fillId="0" borderId="2" xfId="0" applyFont="1" applyBorder="1" applyAlignment="1">
      <alignment vertical="center" wrapText="1"/>
    </xf>
    <xf numFmtId="2" fontId="1" fillId="0" borderId="0" xfId="0" applyFont="1" applyAlignment="1">
      <alignment horizontal="center" vertical="center" wrapText="1"/>
    </xf>
    <xf numFmtId="4" fontId="1" fillId="0" borderId="0" xfId="0" applyNumberFormat="1" applyFont="1" applyAlignment="1">
      <alignment horizontal="right" vertical="center" wrapText="1"/>
    </xf>
    <xf numFmtId="2" fontId="11" fillId="0" borderId="0" xfId="0" applyFont="1" applyAlignment="1">
      <alignment vertical="top" wrapText="1"/>
    </xf>
    <xf numFmtId="2" fontId="6" fillId="0" borderId="0" xfId="0" applyFont="1">
      <alignment wrapText="1"/>
    </xf>
    <xf numFmtId="1" fontId="3" fillId="0" borderId="0" xfId="0" applyNumberFormat="1" applyFont="1" applyAlignment="1">
      <alignment horizontal="left" vertical="top" wrapText="1"/>
    </xf>
    <xf numFmtId="4" fontId="16" fillId="0" borderId="0" xfId="0" applyNumberFormat="1" applyFont="1">
      <alignment wrapText="1"/>
    </xf>
    <xf numFmtId="2" fontId="16" fillId="0" borderId="0" xfId="0" applyFont="1">
      <alignment wrapText="1"/>
    </xf>
    <xf numFmtId="2" fontId="6" fillId="0" borderId="0" xfId="0" applyFont="1" applyAlignment="1">
      <alignment vertical="center" wrapText="1"/>
    </xf>
    <xf numFmtId="2" fontId="8" fillId="0" borderId="0" xfId="0" applyFont="1">
      <alignment wrapText="1"/>
    </xf>
    <xf numFmtId="4" fontId="18" fillId="0" borderId="0" xfId="0" applyNumberFormat="1" applyFont="1">
      <alignment wrapText="1"/>
    </xf>
    <xf numFmtId="1" fontId="3" fillId="0" borderId="0" xfId="0" applyNumberFormat="1" applyFont="1" applyAlignment="1">
      <alignment horizontal="right" vertical="top" wrapText="1"/>
    </xf>
    <xf numFmtId="4" fontId="3" fillId="0" borderId="0" xfId="0" applyNumberFormat="1" applyFont="1">
      <alignment wrapText="1"/>
    </xf>
    <xf numFmtId="2" fontId="19" fillId="0" borderId="0" xfId="0" applyFont="1" applyAlignment="1">
      <alignment horizontal="left" vertical="top"/>
    </xf>
    <xf numFmtId="0" fontId="20" fillId="0" borderId="0" xfId="0" applyNumberFormat="1" applyFont="1" applyAlignment="1">
      <alignment horizontal="justify" vertical="top"/>
    </xf>
    <xf numFmtId="4" fontId="10" fillId="0" borderId="0" xfId="0" applyNumberFormat="1" applyFont="1" applyAlignment="1">
      <alignment horizontal="right"/>
    </xf>
    <xf numFmtId="164" fontId="19" fillId="0" borderId="0" xfId="0" applyNumberFormat="1" applyFont="1" applyAlignment="1"/>
    <xf numFmtId="49" fontId="25" fillId="0" borderId="3" xfId="4" applyNumberFormat="1" applyFont="1" applyBorder="1" applyAlignment="1">
      <alignment horizontal="justify" vertical="top"/>
    </xf>
    <xf numFmtId="0" fontId="25" fillId="0" borderId="3" xfId="4" applyFont="1" applyBorder="1" applyAlignment="1">
      <alignment horizontal="center" vertical="top" readingOrder="1"/>
    </xf>
    <xf numFmtId="0" fontId="25" fillId="0" borderId="3" xfId="4" applyFont="1" applyBorder="1" applyAlignment="1">
      <alignment horizontal="center" vertical="top"/>
    </xf>
    <xf numFmtId="4" fontId="25" fillId="0" borderId="3" xfId="4" applyNumberFormat="1" applyFont="1" applyBorder="1" applyAlignment="1">
      <alignment horizontal="center" vertical="top"/>
    </xf>
    <xf numFmtId="4" fontId="25" fillId="0" borderId="3" xfId="4" applyNumberFormat="1" applyFont="1" applyBorder="1" applyAlignment="1">
      <alignment horizontal="center" vertical="top" wrapText="1"/>
    </xf>
    <xf numFmtId="49" fontId="26" fillId="0" borderId="1" xfId="4" applyNumberFormat="1" applyFont="1" applyBorder="1" applyAlignment="1">
      <alignment horizontal="left" vertical="top"/>
    </xf>
    <xf numFmtId="0" fontId="26" fillId="0" borderId="1" xfId="4" applyFont="1" applyBorder="1" applyAlignment="1">
      <alignment horizontal="justify" vertical="top" readingOrder="1"/>
    </xf>
    <xf numFmtId="0" fontId="27" fillId="0" borderId="1" xfId="4" applyFont="1" applyBorder="1" applyAlignment="1">
      <alignment horizontal="center"/>
    </xf>
    <xf numFmtId="0" fontId="27" fillId="0" borderId="1" xfId="4" applyFont="1" applyBorder="1"/>
    <xf numFmtId="49" fontId="28" fillId="3" borderId="4" xfId="4" applyNumberFormat="1" applyFont="1" applyFill="1" applyBorder="1" applyAlignment="1">
      <alignment horizontal="center" vertical="top"/>
    </xf>
    <xf numFmtId="2" fontId="29" fillId="3" borderId="5" xfId="0" applyFont="1" applyFill="1" applyBorder="1" applyAlignment="1"/>
    <xf numFmtId="0" fontId="30" fillId="3" borderId="5" xfId="4" applyFont="1" applyFill="1" applyBorder="1" applyAlignment="1">
      <alignment horizontal="center"/>
    </xf>
    <xf numFmtId="4" fontId="30" fillId="3" borderId="5" xfId="4" applyNumberFormat="1" applyFont="1" applyFill="1" applyBorder="1"/>
    <xf numFmtId="0" fontId="30" fillId="3" borderId="6" xfId="4" applyFont="1" applyFill="1" applyBorder="1"/>
    <xf numFmtId="49" fontId="31" fillId="3" borderId="7" xfId="4" applyNumberFormat="1" applyFont="1" applyFill="1" applyBorder="1" applyAlignment="1">
      <alignment vertical="center" readingOrder="1"/>
    </xf>
    <xf numFmtId="2" fontId="29" fillId="3" borderId="8" xfId="0" applyFont="1" applyFill="1" applyBorder="1" applyAlignment="1"/>
    <xf numFmtId="0" fontId="32" fillId="3" borderId="8" xfId="4" applyFont="1" applyFill="1" applyBorder="1" applyAlignment="1">
      <alignment vertical="center" readingOrder="1"/>
    </xf>
    <xf numFmtId="4" fontId="32" fillId="3" borderId="8" xfId="4" applyNumberFormat="1" applyFont="1" applyFill="1" applyBorder="1" applyAlignment="1">
      <alignment vertical="center" readingOrder="1"/>
    </xf>
    <xf numFmtId="0" fontId="32" fillId="3" borderId="9" xfId="4" applyFont="1" applyFill="1" applyBorder="1" applyAlignment="1">
      <alignment vertical="center" readingOrder="1"/>
    </xf>
    <xf numFmtId="49" fontId="31" fillId="0" borderId="4" xfId="4" applyNumberFormat="1" applyFont="1" applyBorder="1" applyAlignment="1">
      <alignment vertical="center" readingOrder="1"/>
    </xf>
    <xf numFmtId="0" fontId="31" fillId="0" borderId="0" xfId="4" applyFont="1" applyAlignment="1">
      <alignment vertical="center" readingOrder="1"/>
    </xf>
    <xf numFmtId="0" fontId="32" fillId="0" borderId="0" xfId="4" applyFont="1" applyAlignment="1">
      <alignment vertical="center" readingOrder="1"/>
    </xf>
    <xf numFmtId="4" fontId="32" fillId="0" borderId="0" xfId="4" applyNumberFormat="1" applyFont="1" applyAlignment="1">
      <alignment vertical="center" readingOrder="1"/>
    </xf>
    <xf numFmtId="0" fontId="32" fillId="0" borderId="6" xfId="4" applyFont="1" applyBorder="1" applyAlignment="1">
      <alignment vertical="center" readingOrder="1"/>
    </xf>
    <xf numFmtId="2" fontId="25" fillId="0" borderId="10" xfId="0" applyFont="1" applyBorder="1" applyAlignment="1">
      <alignment horizontal="left" vertical="top" wrapText="1"/>
    </xf>
    <xf numFmtId="2" fontId="33" fillId="0" borderId="0" xfId="0" applyFont="1" applyAlignment="1">
      <alignment horizontal="left" vertical="top" wrapText="1"/>
    </xf>
    <xf numFmtId="2" fontId="33" fillId="0" borderId="11" xfId="0" applyFont="1" applyBorder="1" applyAlignment="1">
      <alignment horizontal="left" vertical="top" wrapText="1"/>
    </xf>
    <xf numFmtId="2" fontId="34" fillId="0" borderId="10" xfId="0" applyFont="1" applyBorder="1" applyAlignment="1">
      <alignment horizontal="center" vertical="top" wrapText="1"/>
    </xf>
    <xf numFmtId="2" fontId="34" fillId="0" borderId="11" xfId="0" applyFont="1" applyBorder="1" applyAlignment="1">
      <alignment horizontal="left" vertical="top" wrapText="1"/>
    </xf>
    <xf numFmtId="2" fontId="35" fillId="0" borderId="10" xfId="0" applyFont="1" applyBorder="1" applyAlignment="1">
      <alignment horizontal="center" vertical="top" wrapText="1"/>
    </xf>
    <xf numFmtId="2" fontId="34" fillId="0" borderId="0" xfId="0" applyFont="1" applyAlignment="1">
      <alignment horizontal="left" vertical="top"/>
    </xf>
    <xf numFmtId="2" fontId="35" fillId="0" borderId="10" xfId="0" applyFont="1" applyBorder="1" applyAlignment="1">
      <alignment horizontal="left" vertical="top" wrapText="1"/>
    </xf>
    <xf numFmtId="2" fontId="34" fillId="0" borderId="0" xfId="0" applyFont="1" applyAlignment="1">
      <alignment horizontal="left" vertical="top" wrapText="1"/>
    </xf>
    <xf numFmtId="2" fontId="34" fillId="0" borderId="10" xfId="0" applyFont="1" applyBorder="1" applyAlignment="1">
      <alignment horizontal="left" vertical="top" wrapText="1"/>
    </xf>
    <xf numFmtId="2" fontId="34" fillId="0" borderId="7" xfId="0" applyFont="1" applyBorder="1" applyAlignment="1">
      <alignment horizontal="left" vertical="top" wrapText="1"/>
    </xf>
    <xf numFmtId="2" fontId="34" fillId="0" borderId="8" xfId="0" applyFont="1" applyBorder="1" applyAlignment="1">
      <alignment horizontal="left" vertical="top" readingOrder="1"/>
    </xf>
    <xf numFmtId="2" fontId="34" fillId="0" borderId="9" xfId="0" applyFont="1" applyBorder="1" applyAlignment="1">
      <alignment horizontal="left" vertical="top" readingOrder="1"/>
    </xf>
    <xf numFmtId="49" fontId="38" fillId="3" borderId="12" xfId="5" applyNumberFormat="1" applyFont="1" applyFill="1" applyBorder="1" applyAlignment="1">
      <alignment horizontal="center" vertical="top"/>
    </xf>
    <xf numFmtId="0" fontId="38" fillId="3" borderId="1" xfId="5" applyFont="1" applyFill="1" applyBorder="1" applyAlignment="1">
      <alignment vertical="center" readingOrder="1"/>
    </xf>
    <xf numFmtId="0" fontId="32" fillId="3" borderId="1" xfId="5" applyFont="1" applyFill="1" applyBorder="1" applyAlignment="1">
      <alignment vertical="center" readingOrder="1"/>
    </xf>
    <xf numFmtId="4" fontId="32" fillId="3" borderId="1" xfId="5" applyNumberFormat="1" applyFont="1" applyFill="1" applyBorder="1" applyAlignment="1">
      <alignment vertical="center" readingOrder="1"/>
    </xf>
    <xf numFmtId="0" fontId="32" fillId="3" borderId="13" xfId="5" applyFont="1" applyFill="1" applyBorder="1" applyAlignment="1">
      <alignment vertical="center" readingOrder="1"/>
    </xf>
    <xf numFmtId="49" fontId="21" fillId="0" borderId="14" xfId="5" applyNumberFormat="1" applyFont="1" applyBorder="1" applyAlignment="1">
      <alignment vertical="center" readingOrder="1"/>
    </xf>
    <xf numFmtId="0" fontId="21" fillId="0" borderId="0" xfId="5" applyFont="1" applyAlignment="1">
      <alignment vertical="top" readingOrder="1"/>
    </xf>
    <xf numFmtId="0" fontId="21" fillId="0" borderId="14" xfId="5" applyFont="1" applyBorder="1" applyAlignment="1">
      <alignment vertical="center" readingOrder="1"/>
    </xf>
    <xf numFmtId="4" fontId="21" fillId="0" borderId="0" xfId="5" applyNumberFormat="1" applyFont="1" applyAlignment="1">
      <alignment vertical="center" readingOrder="1"/>
    </xf>
    <xf numFmtId="4" fontId="21" fillId="0" borderId="10" xfId="5" applyNumberFormat="1" applyFont="1" applyBorder="1" applyAlignment="1">
      <alignment vertical="center" readingOrder="1"/>
    </xf>
    <xf numFmtId="0" fontId="21" fillId="0" borderId="15" xfId="5" applyFont="1" applyBorder="1" applyAlignment="1">
      <alignment vertical="center" readingOrder="1"/>
    </xf>
    <xf numFmtId="2" fontId="39" fillId="0" borderId="14" xfId="0" applyFont="1" applyBorder="1" applyAlignment="1">
      <alignment horizontal="center" vertical="top"/>
    </xf>
    <xf numFmtId="2" fontId="37" fillId="0" borderId="14" xfId="0" applyFont="1" applyBorder="1" applyAlignment="1">
      <alignment vertical="top" wrapText="1" readingOrder="1"/>
    </xf>
    <xf numFmtId="2" fontId="37" fillId="0" borderId="14" xfId="0" applyFont="1" applyBorder="1" applyAlignment="1">
      <alignment horizontal="center"/>
    </xf>
    <xf numFmtId="4" fontId="39" fillId="0" borderId="0" xfId="0" applyNumberFormat="1" applyFont="1" applyAlignment="1" applyProtection="1">
      <alignment horizontal="right"/>
      <protection locked="0"/>
    </xf>
    <xf numFmtId="4" fontId="39" fillId="0" borderId="14" xfId="0" applyNumberFormat="1" applyFont="1" applyBorder="1" applyAlignment="1" applyProtection="1">
      <alignment horizontal="right"/>
      <protection locked="0"/>
    </xf>
    <xf numFmtId="2" fontId="37" fillId="0" borderId="0" xfId="0" applyFont="1" applyAlignment="1">
      <alignment horizontal="left" vertical="top" wrapText="1" readingOrder="1"/>
    </xf>
    <xf numFmtId="49" fontId="0" fillId="0" borderId="14" xfId="0" applyNumberFormat="1" applyBorder="1" applyAlignment="1">
      <alignment horizontal="center" vertical="top"/>
    </xf>
    <xf numFmtId="2" fontId="0" fillId="0" borderId="0" xfId="0" quotePrefix="1" applyAlignment="1">
      <alignment horizontal="justify" vertical="top" wrapText="1" readingOrder="1"/>
    </xf>
    <xf numFmtId="2" fontId="39" fillId="0" borderId="14" xfId="0" applyFont="1" applyBorder="1" applyAlignment="1">
      <alignment horizontal="center"/>
    </xf>
    <xf numFmtId="4" fontId="0" fillId="0" borderId="14" xfId="0" applyNumberFormat="1" applyBorder="1" applyAlignment="1" applyProtection="1">
      <protection locked="0"/>
    </xf>
    <xf numFmtId="14" fontId="39" fillId="0" borderId="14" xfId="0" applyNumberFormat="1" applyFont="1" applyBorder="1" applyAlignment="1">
      <alignment horizontal="center" vertical="top"/>
    </xf>
    <xf numFmtId="2" fontId="37" fillId="0" borderId="0" xfId="0" applyFont="1" applyAlignment="1">
      <alignment horizontal="justify" vertical="top" readingOrder="1"/>
    </xf>
    <xf numFmtId="2" fontId="40" fillId="0" borderId="0" xfId="0" applyFont="1" applyAlignment="1">
      <alignment horizontal="left" vertical="top" wrapText="1" readingOrder="1"/>
    </xf>
    <xf numFmtId="2" fontId="37" fillId="0" borderId="0" xfId="0" applyFont="1" applyAlignment="1">
      <alignment horizontal="center"/>
    </xf>
    <xf numFmtId="4" fontId="37" fillId="0" borderId="0" xfId="0" applyNumberFormat="1" applyFont="1" applyAlignment="1" applyProtection="1">
      <alignment horizontal="right"/>
      <protection locked="0"/>
    </xf>
    <xf numFmtId="2" fontId="0" fillId="0" borderId="14" xfId="0" applyBorder="1" applyAlignment="1">
      <alignment horizontal="center" vertical="top"/>
    </xf>
    <xf numFmtId="2" fontId="37" fillId="0" borderId="14" xfId="0" applyFont="1" applyBorder="1" applyAlignment="1">
      <alignment horizontal="justify" vertical="top" wrapText="1" readingOrder="1"/>
    </xf>
    <xf numFmtId="2" fontId="37" fillId="0" borderId="0" xfId="0" applyFont="1" applyAlignment="1" applyProtection="1">
      <alignment horizontal="right"/>
      <protection locked="0"/>
    </xf>
    <xf numFmtId="49" fontId="0" fillId="0" borderId="14" xfId="0" applyNumberFormat="1" applyBorder="1" applyAlignment="1">
      <alignment horizontal="left" vertical="top"/>
    </xf>
    <xf numFmtId="2" fontId="37" fillId="0" borderId="14" xfId="0" applyFont="1" applyBorder="1" applyAlignment="1">
      <alignment horizontal="center" vertical="top" wrapText="1"/>
    </xf>
    <xf numFmtId="2" fontId="37" fillId="0" borderId="14" xfId="0" applyFont="1" applyBorder="1" applyAlignment="1" applyProtection="1">
      <alignment horizontal="right"/>
      <protection locked="0"/>
    </xf>
    <xf numFmtId="2" fontId="37" fillId="0" borderId="0" xfId="0" applyFont="1" applyAlignment="1">
      <alignment horizontal="justify" vertical="top" wrapText="1" readingOrder="1"/>
    </xf>
    <xf numFmtId="2" fontId="40" fillId="0" borderId="0" xfId="0" applyFont="1" applyAlignment="1">
      <alignment horizontal="justify"/>
    </xf>
    <xf numFmtId="2" fontId="42" fillId="0" borderId="0" xfId="0" applyFont="1" applyAlignment="1">
      <alignment horizontal="justify" vertical="top" readingOrder="1"/>
    </xf>
    <xf numFmtId="2" fontId="42" fillId="0" borderId="14" xfId="0" applyFont="1" applyBorder="1" applyAlignment="1">
      <alignment horizontal="center"/>
    </xf>
    <xf numFmtId="4" fontId="37" fillId="0" borderId="14" xfId="0" applyNumberFormat="1" applyFont="1" applyBorder="1" applyAlignment="1" applyProtection="1">
      <alignment horizontal="right"/>
      <protection locked="0"/>
    </xf>
    <xf numFmtId="2" fontId="39" fillId="0" borderId="14" xfId="0" applyFont="1" applyBorder="1" applyAlignment="1" applyProtection="1">
      <alignment horizontal="right"/>
      <protection locked="0"/>
    </xf>
    <xf numFmtId="2" fontId="42" fillId="0" borderId="14" xfId="0" applyFont="1" applyBorder="1" applyAlignment="1">
      <alignment horizontal="justify" vertical="top" readingOrder="1"/>
    </xf>
    <xf numFmtId="2" fontId="42" fillId="0" borderId="10" xfId="0" applyFont="1" applyBorder="1" applyAlignment="1">
      <alignment horizontal="center"/>
    </xf>
    <xf numFmtId="2" fontId="37" fillId="0" borderId="14" xfId="0" applyFont="1" applyBorder="1" applyAlignment="1">
      <alignment horizontal="justify" vertical="top"/>
    </xf>
    <xf numFmtId="2" fontId="39" fillId="0" borderId="10" xfId="0" applyFont="1" applyBorder="1" applyAlignment="1">
      <alignment horizontal="center"/>
    </xf>
    <xf numFmtId="4" fontId="39" fillId="0" borderId="14" xfId="0" applyNumberFormat="1" applyFont="1" applyBorder="1" applyAlignment="1">
      <alignment horizontal="center"/>
    </xf>
    <xf numFmtId="2" fontId="37" fillId="0" borderId="14" xfId="0" applyFont="1" applyBorder="1" applyAlignment="1">
      <alignment horizontal="justify"/>
    </xf>
    <xf numFmtId="2" fontId="39" fillId="0" borderId="0" xfId="0" applyFont="1" applyAlignment="1">
      <alignment horizontal="center"/>
    </xf>
    <xf numFmtId="0" fontId="39" fillId="0" borderId="14" xfId="0" applyNumberFormat="1" applyFont="1" applyBorder="1" applyAlignment="1">
      <alignment horizontal="center"/>
    </xf>
    <xf numFmtId="2" fontId="0" fillId="0" borderId="11" xfId="0" applyBorder="1" applyAlignment="1" applyProtection="1">
      <protection locked="0"/>
    </xf>
    <xf numFmtId="4" fontId="39" fillId="0" borderId="0" xfId="0" applyNumberFormat="1" applyFont="1" applyAlignment="1">
      <alignment horizontal="center"/>
    </xf>
    <xf numFmtId="2" fontId="42" fillId="0" borderId="0" xfId="0" applyFont="1" applyAlignment="1">
      <alignment horizontal="justify" vertical="top"/>
    </xf>
    <xf numFmtId="2" fontId="40" fillId="0" borderId="14" xfId="0" applyFont="1" applyBorder="1" applyAlignment="1">
      <alignment horizontal="justify" vertical="top"/>
    </xf>
    <xf numFmtId="2" fontId="42" fillId="0" borderId="14" xfId="0" applyFont="1" applyBorder="1" applyAlignment="1">
      <alignment horizontal="left" wrapText="1"/>
    </xf>
    <xf numFmtId="2" fontId="43" fillId="0" borderId="14" xfId="0" applyFont="1" applyBorder="1" applyAlignment="1">
      <alignment horizontal="left" wrapText="1"/>
    </xf>
    <xf numFmtId="2" fontId="42" fillId="0" borderId="14" xfId="0" applyFont="1" applyBorder="1" applyAlignment="1">
      <alignment horizontal="left" vertical="top" wrapText="1" readingOrder="1"/>
    </xf>
    <xf numFmtId="2" fontId="41" fillId="0" borderId="0" xfId="0" applyFont="1" applyAlignment="1">
      <alignment horizontal="center"/>
    </xf>
    <xf numFmtId="2" fontId="0" fillId="0" borderId="0" xfId="0" applyAlignment="1">
      <alignment horizontal="center"/>
    </xf>
    <xf numFmtId="2" fontId="37" fillId="0" borderId="14" xfId="0" applyFont="1" applyBorder="1" applyAlignment="1">
      <alignment horizontal="center" wrapText="1"/>
    </xf>
    <xf numFmtId="4" fontId="37" fillId="0" borderId="14" xfId="0" applyNumberFormat="1" applyFont="1" applyBorder="1" applyProtection="1">
      <alignment wrapText="1"/>
      <protection locked="0"/>
    </xf>
    <xf numFmtId="2" fontId="39" fillId="0" borderId="10" xfId="0" applyFont="1" applyBorder="1" applyAlignment="1">
      <alignment horizontal="center" vertical="top"/>
    </xf>
    <xf numFmtId="2" fontId="44" fillId="0" borderId="14" xfId="0" applyFont="1" applyBorder="1" applyAlignment="1" applyProtection="1">
      <alignment horizontal="right"/>
      <protection locked="0"/>
    </xf>
    <xf numFmtId="49" fontId="45" fillId="0" borderId="16" xfId="5" applyNumberFormat="1" applyFont="1" applyBorder="1" applyAlignment="1">
      <alignment horizontal="center" vertical="center"/>
    </xf>
    <xf numFmtId="0" fontId="45" fillId="0" borderId="16" xfId="5" applyFont="1" applyBorder="1" applyAlignment="1">
      <alignment vertical="center" readingOrder="1"/>
    </xf>
    <xf numFmtId="0" fontId="45" fillId="0" borderId="16" xfId="5" applyFont="1" applyBorder="1" applyAlignment="1">
      <alignment horizontal="center" vertical="center"/>
    </xf>
    <xf numFmtId="4" fontId="45" fillId="0" borderId="16" xfId="5" applyNumberFormat="1" applyFont="1" applyBorder="1" applyAlignment="1">
      <alignment vertical="center"/>
    </xf>
    <xf numFmtId="4" fontId="45" fillId="0" borderId="16" xfId="5" applyNumberFormat="1" applyFont="1" applyBorder="1" applyAlignment="1" applyProtection="1">
      <alignment vertical="center"/>
      <protection locked="0"/>
    </xf>
    <xf numFmtId="49" fontId="17" fillId="0" borderId="0" xfId="0" applyNumberFormat="1" applyFont="1" applyAlignment="1">
      <alignment horizontal="center" vertical="top" wrapText="1"/>
    </xf>
    <xf numFmtId="49" fontId="46" fillId="0" borderId="0" xfId="0" applyNumberFormat="1" applyFont="1" applyAlignment="1">
      <alignment horizontal="left" wrapText="1"/>
    </xf>
    <xf numFmtId="1" fontId="47" fillId="0" borderId="0" xfId="0" applyNumberFormat="1" applyFont="1" applyAlignment="1">
      <alignment horizontal="right" wrapText="1"/>
    </xf>
    <xf numFmtId="167" fontId="1" fillId="0" borderId="0" xfId="0" applyNumberFormat="1" applyFont="1" applyAlignment="1" applyProtection="1">
      <alignment horizontal="right" wrapText="1"/>
      <protection locked="0"/>
    </xf>
    <xf numFmtId="1" fontId="1" fillId="0" borderId="0" xfId="0" applyNumberFormat="1" applyFont="1" applyAlignment="1">
      <alignment horizontal="right" wrapText="1"/>
    </xf>
    <xf numFmtId="49" fontId="2" fillId="0" borderId="0" xfId="0" applyNumberFormat="1" applyFont="1" applyAlignment="1">
      <alignment horizontal="center" vertical="top" wrapText="1"/>
    </xf>
    <xf numFmtId="49" fontId="1" fillId="0" borderId="0" xfId="0" applyNumberFormat="1" applyFont="1" applyAlignment="1">
      <alignment horizontal="left" wrapText="1"/>
    </xf>
    <xf numFmtId="49" fontId="2" fillId="0" borderId="0" xfId="0" applyNumberFormat="1" applyFont="1" applyAlignment="1">
      <alignment horizontal="left" vertical="top" wrapText="1"/>
    </xf>
    <xf numFmtId="1" fontId="1" fillId="0" borderId="0" xfId="0" applyNumberFormat="1" applyFont="1" applyAlignment="1" applyProtection="1">
      <alignment horizontal="right" wrapText="1"/>
      <protection locked="0"/>
    </xf>
    <xf numFmtId="49" fontId="2" fillId="0" borderId="0" xfId="0" applyNumberFormat="1" applyFont="1">
      <alignment wrapText="1"/>
    </xf>
    <xf numFmtId="49" fontId="1" fillId="0" borderId="0" xfId="0" applyNumberFormat="1" applyFont="1">
      <alignment wrapText="1"/>
    </xf>
    <xf numFmtId="49" fontId="17" fillId="0" borderId="2" xfId="0" applyNumberFormat="1" applyFont="1" applyBorder="1" applyAlignment="1">
      <alignment horizontal="left" wrapText="1"/>
    </xf>
    <xf numFmtId="1" fontId="1" fillId="0" borderId="2" xfId="0" applyNumberFormat="1" applyFont="1" applyBorder="1" applyAlignment="1">
      <alignment horizontal="right" wrapText="1"/>
    </xf>
    <xf numFmtId="167" fontId="1" fillId="0" borderId="2" xfId="0" applyNumberFormat="1" applyFont="1" applyBorder="1" applyAlignment="1" applyProtection="1">
      <alignment horizontal="right" wrapText="1"/>
      <protection locked="0"/>
    </xf>
    <xf numFmtId="1" fontId="1" fillId="0" borderId="2" xfId="0" applyNumberFormat="1" applyFont="1" applyBorder="1" applyAlignment="1" applyProtection="1">
      <alignment horizontal="right" wrapText="1"/>
      <protection locked="0"/>
    </xf>
    <xf numFmtId="2" fontId="1" fillId="0" borderId="0" xfId="0" applyFont="1" applyAlignment="1">
      <alignment horizontal="left" vertical="top" wrapText="1"/>
    </xf>
    <xf numFmtId="1" fontId="1" fillId="0" borderId="0" xfId="0" applyNumberFormat="1" applyFont="1" applyAlignment="1">
      <alignment horizontal="right" vertical="top" wrapText="1"/>
    </xf>
    <xf numFmtId="167" fontId="1" fillId="0" borderId="0" xfId="0" applyNumberFormat="1" applyFont="1" applyAlignment="1">
      <alignment horizontal="right" vertical="top" wrapText="1"/>
    </xf>
    <xf numFmtId="49" fontId="1" fillId="4" borderId="3" xfId="0" applyNumberFormat="1" applyFont="1" applyFill="1" applyBorder="1" applyAlignment="1">
      <alignment horizontal="center" vertical="top" wrapText="1"/>
    </xf>
    <xf numFmtId="49" fontId="1" fillId="4" borderId="3" xfId="0" applyNumberFormat="1" applyFont="1" applyFill="1" applyBorder="1" applyAlignment="1">
      <alignment horizontal="left" vertical="top" wrapText="1"/>
    </xf>
    <xf numFmtId="1" fontId="1" fillId="4" borderId="3" xfId="0" applyNumberFormat="1" applyFont="1" applyFill="1" applyBorder="1" applyAlignment="1">
      <alignment horizontal="right" vertical="top" wrapText="1"/>
    </xf>
    <xf numFmtId="49" fontId="1" fillId="4" borderId="3" xfId="0" applyNumberFormat="1" applyFont="1" applyFill="1" applyBorder="1" applyAlignment="1">
      <alignment horizontal="right" vertical="top" wrapText="1"/>
    </xf>
    <xf numFmtId="49" fontId="1" fillId="0" borderId="0" xfId="0" applyNumberFormat="1" applyFont="1" applyAlignment="1">
      <alignment horizontal="left" vertical="top" wrapText="1"/>
    </xf>
    <xf numFmtId="2" fontId="2" fillId="0" borderId="0" xfId="0" applyFont="1" applyAlignment="1">
      <alignment horizontal="left" vertical="top" wrapText="1"/>
    </xf>
    <xf numFmtId="167" fontId="1" fillId="0" borderId="0" xfId="0" applyNumberFormat="1" applyFont="1" applyAlignment="1" applyProtection="1">
      <alignment horizontal="right" vertical="top" wrapText="1"/>
      <protection locked="0"/>
    </xf>
    <xf numFmtId="1" fontId="1" fillId="0" borderId="0" xfId="0" applyNumberFormat="1" applyFont="1" applyAlignment="1" applyProtection="1">
      <alignment horizontal="right" vertical="top" wrapText="1"/>
      <protection locked="0"/>
    </xf>
    <xf numFmtId="49" fontId="16" fillId="0" borderId="0" xfId="0" applyNumberFormat="1" applyFont="1" applyAlignment="1">
      <alignment horizontal="center" vertical="top" wrapText="1"/>
    </xf>
    <xf numFmtId="168" fontId="3" fillId="0" borderId="0" xfId="6" applyFont="1" applyAlignment="1">
      <alignment vertical="top" wrapText="1"/>
    </xf>
    <xf numFmtId="1" fontId="49" fillId="0" borderId="0" xfId="0" applyNumberFormat="1" applyFont="1">
      <alignment wrapText="1"/>
    </xf>
    <xf numFmtId="2" fontId="49" fillId="0" borderId="0" xfId="0" applyFont="1">
      <alignment wrapText="1"/>
    </xf>
    <xf numFmtId="1" fontId="12" fillId="0" borderId="0" xfId="0" applyNumberFormat="1" applyFont="1">
      <alignment wrapText="1"/>
    </xf>
    <xf numFmtId="49" fontId="3" fillId="0" borderId="0" xfId="0" applyNumberFormat="1" applyFont="1" applyAlignment="1">
      <alignment horizontal="left" vertical="top" wrapText="1"/>
    </xf>
    <xf numFmtId="167" fontId="3" fillId="0" borderId="0" xfId="0" applyNumberFormat="1" applyFont="1" applyAlignment="1" applyProtection="1">
      <alignment horizontal="right" vertical="top" wrapText="1"/>
      <protection locked="0"/>
    </xf>
    <xf numFmtId="1" fontId="3" fillId="0" borderId="0" xfId="0" applyNumberFormat="1" applyFont="1" applyAlignment="1" applyProtection="1">
      <alignment horizontal="right" vertical="top" wrapText="1"/>
      <protection locked="0"/>
    </xf>
    <xf numFmtId="0" fontId="12" fillId="0" borderId="0" xfId="7" applyFont="1" applyAlignment="1">
      <alignment vertical="top" wrapText="1"/>
    </xf>
    <xf numFmtId="0" fontId="2" fillId="0" borderId="0" xfId="0" applyNumberFormat="1" applyFont="1" applyAlignment="1">
      <alignment horizontal="center" vertical="top" wrapText="1"/>
    </xf>
    <xf numFmtId="0" fontId="37" fillId="0" borderId="0" xfId="7" applyFont="1" applyAlignment="1">
      <alignment vertical="top" wrapText="1"/>
    </xf>
    <xf numFmtId="1" fontId="50" fillId="0" borderId="0" xfId="0" applyNumberFormat="1" applyFont="1">
      <alignment wrapText="1"/>
    </xf>
    <xf numFmtId="2" fontId="50" fillId="0" borderId="0" xfId="0" applyFont="1">
      <alignment wrapText="1"/>
    </xf>
    <xf numFmtId="1" fontId="0" fillId="0" borderId="0" xfId="0" applyNumberFormat="1">
      <alignment wrapText="1"/>
    </xf>
    <xf numFmtId="49" fontId="51" fillId="0" borderId="0" xfId="0" applyNumberFormat="1" applyFont="1" applyAlignment="1">
      <alignment horizontal="center" vertical="top" wrapText="1"/>
    </xf>
    <xf numFmtId="167" fontId="1" fillId="0" borderId="2" xfId="0" applyNumberFormat="1" applyFont="1" applyBorder="1" applyAlignment="1" applyProtection="1">
      <alignment horizontal="right" vertical="top" wrapText="1"/>
      <protection locked="0"/>
    </xf>
    <xf numFmtId="1" fontId="2" fillId="0" borderId="2" xfId="0" applyNumberFormat="1" applyFont="1" applyBorder="1" applyAlignment="1" applyProtection="1">
      <alignment horizontal="right" vertical="top" wrapText="1"/>
      <protection locked="0"/>
    </xf>
    <xf numFmtId="2" fontId="52" fillId="0" borderId="0" xfId="0" applyFont="1" applyAlignment="1">
      <alignment horizontal="justify" vertical="top" wrapText="1"/>
    </xf>
    <xf numFmtId="1" fontId="52" fillId="0" borderId="0" xfId="0" applyNumberFormat="1" applyFont="1" applyAlignment="1">
      <alignment horizontal="justify" vertical="top" wrapText="1"/>
    </xf>
    <xf numFmtId="1" fontId="2" fillId="0" borderId="0" xfId="0" applyNumberFormat="1" applyFont="1" applyAlignment="1" applyProtection="1">
      <alignment horizontal="right" vertical="top" wrapText="1"/>
      <protection locked="0"/>
    </xf>
    <xf numFmtId="0" fontId="53" fillId="0" borderId="0" xfId="0" applyNumberFormat="1" applyFont="1" applyAlignment="1">
      <alignment horizontal="left" vertical="top" wrapText="1"/>
    </xf>
    <xf numFmtId="1" fontId="53" fillId="0" borderId="0" xfId="0" applyNumberFormat="1" applyFont="1" applyAlignment="1">
      <alignment horizontal="right" vertical="top" wrapText="1"/>
    </xf>
    <xf numFmtId="49" fontId="1" fillId="0" borderId="0" xfId="0" applyNumberFormat="1" applyFont="1" applyAlignment="1">
      <alignment horizontal="justify" vertical="justify" wrapText="1"/>
    </xf>
    <xf numFmtId="2" fontId="1" fillId="0" borderId="0" xfId="0" applyFont="1" applyAlignment="1">
      <alignment horizontal="justify" vertical="top" wrapText="1"/>
    </xf>
    <xf numFmtId="0" fontId="1" fillId="0" borderId="0" xfId="0" applyNumberFormat="1" applyFont="1" applyAlignment="1">
      <alignment horizontal="left" vertical="top" wrapText="1"/>
    </xf>
    <xf numFmtId="2" fontId="55" fillId="0" borderId="0" xfId="0" applyFont="1" applyAlignment="1">
      <alignment horizontal="left" wrapText="1"/>
    </xf>
    <xf numFmtId="1" fontId="1" fillId="0" borderId="0" xfId="0" applyNumberFormat="1" applyFont="1" applyAlignment="1">
      <alignment horizontal="justify" vertical="top" wrapText="1"/>
    </xf>
    <xf numFmtId="2" fontId="52" fillId="0" borderId="2" xfId="0" applyFont="1" applyBorder="1" applyAlignment="1">
      <alignment horizontal="justify" vertical="top" wrapText="1"/>
    </xf>
    <xf numFmtId="1" fontId="2" fillId="0" borderId="0" xfId="0" applyNumberFormat="1" applyFont="1" applyAlignment="1">
      <alignment horizontal="right" vertical="top" wrapText="1"/>
    </xf>
    <xf numFmtId="2" fontId="53" fillId="0" borderId="0" xfId="0" applyFont="1" applyAlignment="1">
      <alignment horizontal="justify" vertical="top" wrapText="1"/>
    </xf>
    <xf numFmtId="0" fontId="1" fillId="0" borderId="0" xfId="0" applyNumberFormat="1" applyFont="1" applyAlignment="1">
      <alignment horizontal="justify" vertical="top" wrapText="1"/>
    </xf>
    <xf numFmtId="49" fontId="2" fillId="0" borderId="2" xfId="0" applyNumberFormat="1" applyFont="1" applyBorder="1" applyAlignment="1">
      <alignment horizontal="left" vertical="top" wrapText="1"/>
    </xf>
    <xf numFmtId="1" fontId="1" fillId="0" borderId="2" xfId="0" applyNumberFormat="1" applyFont="1" applyBorder="1" applyAlignment="1">
      <alignment horizontal="right" vertical="top" wrapText="1"/>
    </xf>
    <xf numFmtId="1" fontId="1" fillId="0" borderId="2" xfId="0" applyNumberFormat="1" applyFont="1" applyBorder="1" applyAlignment="1" applyProtection="1">
      <alignment horizontal="right" vertical="top" wrapText="1"/>
      <protection locked="0"/>
    </xf>
    <xf numFmtId="2" fontId="37" fillId="0" borderId="14" xfId="0" applyFont="1" applyFill="1" applyBorder="1" applyAlignment="1">
      <alignment vertical="top" wrapText="1" readingOrder="1"/>
    </xf>
    <xf numFmtId="0" fontId="15" fillId="0" borderId="0" xfId="0" applyNumberFormat="1" applyFont="1" applyAlignment="1">
      <alignment horizontal="left" vertical="top" wrapText="1"/>
    </xf>
    <xf numFmtId="0" fontId="13" fillId="0" borderId="0" xfId="0" applyNumberFormat="1" applyFont="1" applyAlignment="1">
      <alignment horizontal="left" vertical="top" wrapText="1"/>
    </xf>
    <xf numFmtId="2" fontId="3" fillId="0" borderId="0" xfId="0" applyFont="1" applyAlignment="1">
      <alignment horizontal="left" vertical="top" wrapText="1"/>
    </xf>
    <xf numFmtId="2" fontId="34" fillId="0" borderId="0" xfId="0" applyFont="1" applyAlignment="1">
      <alignment horizontal="left" vertical="top" wrapText="1"/>
    </xf>
    <xf numFmtId="2" fontId="34" fillId="0" borderId="0" xfId="0" applyFont="1" applyAlignment="1">
      <alignment horizontal="left" vertical="top"/>
    </xf>
    <xf numFmtId="2" fontId="52" fillId="0" borderId="2" xfId="0" applyFont="1" applyBorder="1" applyAlignment="1">
      <alignment horizontal="justify" vertical="top" wrapText="1"/>
    </xf>
  </cellXfs>
  <cellStyles count="8">
    <cellStyle name="Navadno" xfId="0" builtinId="0"/>
    <cellStyle name="Navadno 3" xfId="6"/>
    <cellStyle name="Navadno 4" xfId="4"/>
    <cellStyle name="Navadno 4 2" xfId="5"/>
    <cellStyle name="Navadno 5 2" xfId="7"/>
    <cellStyle name="Nevtralno 2 3" xfId="1"/>
    <cellStyle name="Normal_02 Popis Vodovod+Kanalizacija" xfId="2"/>
    <cellStyle name="Valuta 2" xfId="3"/>
  </cellStyles>
  <dxfs count="3">
    <dxf>
      <font>
        <condense val="0"/>
        <extend val="0"/>
        <color indexed="9"/>
      </font>
    </dxf>
    <dxf>
      <font>
        <condense val="0"/>
        <extend val="0"/>
        <color indexed="9"/>
      </font>
    </dxf>
    <dxf>
      <font>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114300</xdr:rowOff>
    </xdr:from>
    <xdr:to>
      <xdr:col>1</xdr:col>
      <xdr:colOff>742950</xdr:colOff>
      <xdr:row>3</xdr:row>
      <xdr:rowOff>152400</xdr:rowOff>
    </xdr:to>
    <xdr:pic>
      <xdr:nvPicPr>
        <xdr:cNvPr id="2" name="Slika 1" descr="LOGO AZ.jpg">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srcRect/>
        <a:stretch>
          <a:fillRect/>
        </a:stretch>
      </xdr:blipFill>
      <xdr:spPr bwMode="auto">
        <a:xfrm>
          <a:off x="323850" y="114300"/>
          <a:ext cx="742950" cy="6667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F54"/>
  <sheetViews>
    <sheetView view="pageBreakPreview" topLeftCell="A33" zoomScaleNormal="100" zoomScaleSheetLayoutView="100" zoomScalePageLayoutView="120" workbookViewId="0"/>
  </sheetViews>
  <sheetFormatPr defaultColWidth="9.140625" defaultRowHeight="16.5"/>
  <cols>
    <col min="1" max="1" width="4.85546875" style="3" customWidth="1"/>
    <col min="2" max="2" width="36.7109375" style="1" customWidth="1"/>
    <col min="3" max="3" width="6.5703125" style="4" customWidth="1"/>
    <col min="4" max="4" width="10.7109375" style="5" customWidth="1"/>
    <col min="5" max="5" width="13.42578125" style="6" customWidth="1"/>
    <col min="6" max="6" width="14.5703125" style="1" customWidth="1"/>
    <col min="7" max="7" width="12.42578125" style="1" customWidth="1"/>
    <col min="8" max="16384" width="9.140625" style="1"/>
  </cols>
  <sheetData>
    <row r="5" spans="1:6" ht="20.25">
      <c r="B5" s="292" t="s">
        <v>12</v>
      </c>
      <c r="C5" s="292"/>
      <c r="D5" s="292"/>
      <c r="E5" s="292"/>
      <c r="F5" s="292"/>
    </row>
    <row r="6" spans="1:6">
      <c r="B6" s="293" t="s">
        <v>13</v>
      </c>
      <c r="C6" s="293"/>
      <c r="D6" s="293"/>
      <c r="E6" s="293"/>
      <c r="F6" s="293"/>
    </row>
    <row r="7" spans="1:6">
      <c r="B7" s="293" t="s">
        <v>34</v>
      </c>
      <c r="C7" s="293"/>
      <c r="D7" s="293"/>
      <c r="E7" s="293"/>
      <c r="F7" s="293"/>
    </row>
    <row r="9" spans="1:6">
      <c r="A9" s="41"/>
      <c r="B9" s="40" t="s">
        <v>8</v>
      </c>
      <c r="C9" s="44"/>
      <c r="D9" s="42"/>
      <c r="E9" s="43"/>
      <c r="F9" s="40"/>
    </row>
    <row r="10" spans="1:6" ht="18">
      <c r="A10" s="41"/>
      <c r="B10" s="84" t="s">
        <v>40</v>
      </c>
      <c r="C10" s="85"/>
      <c r="D10" s="86"/>
      <c r="E10" s="43"/>
      <c r="F10" s="40"/>
    </row>
    <row r="11" spans="1:6" ht="18">
      <c r="A11" s="41"/>
      <c r="B11" s="87" t="s">
        <v>39</v>
      </c>
      <c r="C11" s="85"/>
      <c r="D11" s="86"/>
      <c r="E11" s="43"/>
      <c r="F11" s="40"/>
    </row>
    <row r="12" spans="1:6" ht="18">
      <c r="A12" s="41"/>
      <c r="B12" s="52" t="s">
        <v>212</v>
      </c>
      <c r="C12" s="44"/>
      <c r="D12" s="42"/>
      <c r="E12" s="43"/>
      <c r="F12" s="40"/>
    </row>
    <row r="13" spans="1:6" ht="18">
      <c r="A13" s="41"/>
      <c r="B13" s="52"/>
      <c r="C13" s="44"/>
      <c r="D13" s="42"/>
      <c r="E13" s="43"/>
      <c r="F13" s="40"/>
    </row>
    <row r="14" spans="1:6">
      <c r="A14" s="41"/>
      <c r="B14" s="45" t="s">
        <v>9</v>
      </c>
      <c r="C14" s="44"/>
      <c r="D14" s="42"/>
      <c r="E14" s="43"/>
      <c r="F14" s="40"/>
    </row>
    <row r="15" spans="1:6" ht="18">
      <c r="A15" s="41"/>
      <c r="B15" s="52" t="s">
        <v>41</v>
      </c>
      <c r="C15" s="44"/>
      <c r="D15" s="42"/>
      <c r="E15" s="43"/>
      <c r="F15" s="40"/>
    </row>
    <row r="16" spans="1:6">
      <c r="A16" s="41"/>
      <c r="B16" s="46"/>
      <c r="C16" s="44"/>
      <c r="D16" s="42"/>
      <c r="E16" s="43"/>
      <c r="F16" s="40"/>
    </row>
    <row r="17" spans="1:6">
      <c r="A17" s="41"/>
      <c r="B17" s="45" t="s">
        <v>22</v>
      </c>
      <c r="C17" s="44"/>
      <c r="D17" s="42"/>
      <c r="E17" s="43"/>
      <c r="F17" s="40"/>
    </row>
    <row r="18" spans="1:6" ht="18">
      <c r="A18" s="41"/>
      <c r="B18" s="52" t="s">
        <v>23</v>
      </c>
      <c r="C18" s="44"/>
      <c r="D18" s="42"/>
      <c r="E18" s="43"/>
      <c r="F18" s="40"/>
    </row>
    <row r="19" spans="1:6" ht="18">
      <c r="A19" s="41"/>
      <c r="B19" s="52"/>
      <c r="C19" s="44"/>
      <c r="D19" s="42"/>
      <c r="E19" s="43"/>
      <c r="F19" s="40"/>
    </row>
    <row r="20" spans="1:6" ht="18">
      <c r="B20" s="52" t="s">
        <v>82</v>
      </c>
      <c r="C20" s="44"/>
      <c r="D20" s="42"/>
      <c r="E20" s="43"/>
      <c r="F20" s="40"/>
    </row>
    <row r="21" spans="1:6">
      <c r="A21" s="30"/>
      <c r="B21" s="46" t="s">
        <v>210</v>
      </c>
      <c r="C21" s="44"/>
      <c r="D21" s="42"/>
      <c r="E21" s="43"/>
      <c r="F21" s="40"/>
    </row>
    <row r="22" spans="1:6">
      <c r="A22" s="30"/>
      <c r="B22" s="49"/>
      <c r="C22" s="48"/>
      <c r="E22" s="50"/>
    </row>
    <row r="23" spans="1:6">
      <c r="A23" s="30"/>
      <c r="B23" s="102" t="s">
        <v>187</v>
      </c>
      <c r="C23" s="11"/>
      <c r="D23" s="12"/>
      <c r="E23" s="13"/>
      <c r="F23" s="54">
        <f>'T1'!F13</f>
        <v>0</v>
      </c>
    </row>
    <row r="24" spans="1:6">
      <c r="A24" s="30"/>
      <c r="B24" s="102" t="s">
        <v>188</v>
      </c>
      <c r="C24" s="11"/>
      <c r="D24" s="12"/>
      <c r="E24" s="13"/>
      <c r="F24" s="54">
        <f>'T2'!F13</f>
        <v>0</v>
      </c>
    </row>
    <row r="25" spans="1:6">
      <c r="A25" s="16"/>
      <c r="B25" s="102" t="s">
        <v>189</v>
      </c>
      <c r="C25" s="11"/>
      <c r="D25" s="12"/>
      <c r="E25" s="13"/>
      <c r="F25" s="54">
        <f>'T3'!F13</f>
        <v>0</v>
      </c>
    </row>
    <row r="26" spans="1:6">
      <c r="A26" s="16"/>
      <c r="B26" s="102" t="s">
        <v>190</v>
      </c>
      <c r="C26" s="11"/>
      <c r="D26" s="12"/>
      <c r="E26" s="13"/>
      <c r="F26" s="54">
        <f>'T4'!F13</f>
        <v>0</v>
      </c>
    </row>
    <row r="27" spans="1:6">
      <c r="A27" s="16"/>
      <c r="B27" s="102" t="s">
        <v>191</v>
      </c>
      <c r="C27" s="14"/>
      <c r="D27" s="15"/>
      <c r="E27" s="7"/>
      <c r="F27" s="54">
        <f>'T5'!F13</f>
        <v>0</v>
      </c>
    </row>
    <row r="28" spans="1:6">
      <c r="A28" s="16"/>
      <c r="B28" s="102" t="s">
        <v>192</v>
      </c>
      <c r="C28" s="14"/>
      <c r="D28" s="15"/>
      <c r="E28" s="7"/>
      <c r="F28" s="54">
        <f>'T6'!F13</f>
        <v>0</v>
      </c>
    </row>
    <row r="29" spans="1:6">
      <c r="A29" s="16"/>
      <c r="B29" s="102" t="s">
        <v>185</v>
      </c>
      <c r="C29" s="14"/>
      <c r="D29" s="15"/>
      <c r="E29" s="7"/>
      <c r="F29" s="54">
        <f>ndPzap!F13</f>
        <v>0</v>
      </c>
    </row>
    <row r="30" spans="1:6">
      <c r="A30" s="16"/>
      <c r="B30" s="102" t="s">
        <v>193</v>
      </c>
      <c r="C30" s="14"/>
      <c r="D30" s="15"/>
      <c r="E30" s="7"/>
      <c r="F30" s="54">
        <f>sdP!F13</f>
        <v>0</v>
      </c>
    </row>
    <row r="31" spans="1:6">
      <c r="A31" s="16"/>
      <c r="B31" s="102" t="s">
        <v>186</v>
      </c>
      <c r="C31" s="14"/>
      <c r="D31" s="15"/>
      <c r="E31" s="7"/>
      <c r="F31" s="54">
        <f>'sd1'!F13</f>
        <v>0</v>
      </c>
    </row>
    <row r="32" spans="1:6">
      <c r="A32" s="16"/>
      <c r="B32" s="102" t="s">
        <v>194</v>
      </c>
      <c r="C32" s="14"/>
      <c r="D32" s="15"/>
      <c r="E32" s="7"/>
      <c r="F32" s="54">
        <f>sdMzap!F13</f>
        <v>0</v>
      </c>
    </row>
    <row r="33" spans="1:6">
      <c r="A33" s="16"/>
      <c r="B33" s="102" t="s">
        <v>184</v>
      </c>
      <c r="C33" s="14"/>
      <c r="D33" s="15"/>
      <c r="E33" s="7"/>
      <c r="F33" s="54">
        <f>'vo-ka'!F79</f>
        <v>0</v>
      </c>
    </row>
    <row r="34" spans="1:6">
      <c r="A34" s="16"/>
      <c r="B34" s="102" t="s">
        <v>207</v>
      </c>
      <c r="C34" s="14"/>
      <c r="D34" s="15"/>
      <c r="E34" s="7"/>
      <c r="F34" s="54">
        <f>elektro!E10</f>
        <v>0</v>
      </c>
    </row>
    <row r="35" spans="1:6">
      <c r="A35" s="16"/>
      <c r="B35" s="7"/>
      <c r="C35" s="14"/>
      <c r="D35" s="15"/>
      <c r="E35" s="7"/>
      <c r="F35" s="54"/>
    </row>
    <row r="36" spans="1:6" ht="17.25" thickBot="1">
      <c r="A36" s="16"/>
      <c r="B36" s="17" t="s">
        <v>1</v>
      </c>
      <c r="C36" s="18"/>
      <c r="D36" s="19"/>
      <c r="E36" s="17" t="s">
        <v>0</v>
      </c>
      <c r="F36" s="55">
        <f>SUM(F23:F34)</f>
        <v>0</v>
      </c>
    </row>
    <row r="37" spans="1:6" ht="17.25" thickTop="1">
      <c r="A37" s="16"/>
      <c r="B37" s="63" t="s">
        <v>18</v>
      </c>
      <c r="C37" s="64"/>
      <c r="D37" s="65"/>
      <c r="E37" s="65"/>
      <c r="F37" s="66">
        <f>F36*0.22</f>
        <v>0</v>
      </c>
    </row>
    <row r="38" spans="1:6" ht="17.25" thickBot="1">
      <c r="A38" s="16"/>
      <c r="B38" s="67" t="s">
        <v>16</v>
      </c>
      <c r="C38" s="55"/>
      <c r="D38" s="68"/>
      <c r="E38" s="68"/>
      <c r="F38" s="55">
        <f>SUM(F36:F37)</f>
        <v>0</v>
      </c>
    </row>
    <row r="39" spans="1:6" ht="17.25" thickTop="1">
      <c r="A39" s="16"/>
      <c r="B39" s="9"/>
      <c r="C39" s="20"/>
      <c r="D39" s="21"/>
      <c r="E39" s="9"/>
      <c r="F39" s="56"/>
    </row>
    <row r="40" spans="1:6">
      <c r="A40" s="16"/>
      <c r="B40" s="7"/>
      <c r="C40" s="14"/>
      <c r="D40" s="15"/>
      <c r="E40" s="7"/>
      <c r="F40" s="25"/>
    </row>
    <row r="41" spans="1:6">
      <c r="A41" s="16"/>
      <c r="B41" s="51" t="s">
        <v>38</v>
      </c>
      <c r="C41" s="14"/>
      <c r="D41" s="15"/>
      <c r="E41" s="22"/>
      <c r="F41" s="25"/>
    </row>
    <row r="42" spans="1:6" ht="64.5" customHeight="1">
      <c r="A42" s="16"/>
      <c r="B42" s="294" t="s">
        <v>15</v>
      </c>
      <c r="C42" s="294"/>
      <c r="D42" s="294"/>
      <c r="E42" s="294"/>
      <c r="F42" s="25"/>
    </row>
    <row r="43" spans="1:6" ht="64.5" customHeight="1">
      <c r="B43" s="294" t="s">
        <v>195</v>
      </c>
      <c r="C43" s="294"/>
      <c r="D43" s="294"/>
      <c r="E43" s="294"/>
    </row>
    <row r="44" spans="1:6" ht="26.25" customHeight="1">
      <c r="B44" s="294" t="s">
        <v>196</v>
      </c>
      <c r="C44" s="294"/>
      <c r="D44" s="294"/>
      <c r="E44" s="294"/>
    </row>
    <row r="45" spans="1:6" ht="52.5" customHeight="1">
      <c r="B45" s="294" t="s">
        <v>197</v>
      </c>
      <c r="C45" s="294"/>
      <c r="D45" s="294"/>
      <c r="E45" s="294"/>
    </row>
    <row r="46" spans="1:6" ht="39" customHeight="1">
      <c r="B46" s="294" t="s">
        <v>198</v>
      </c>
      <c r="C46" s="294"/>
      <c r="D46" s="294"/>
      <c r="E46" s="294"/>
    </row>
    <row r="47" spans="1:6" ht="38.25" customHeight="1">
      <c r="B47" s="294" t="s">
        <v>199</v>
      </c>
      <c r="C47" s="294"/>
      <c r="D47" s="294"/>
      <c r="E47" s="294"/>
    </row>
    <row r="48" spans="1:6" ht="39" customHeight="1">
      <c r="B48" s="294" t="s">
        <v>200</v>
      </c>
      <c r="C48" s="294"/>
      <c r="D48" s="294"/>
      <c r="E48" s="294"/>
    </row>
    <row r="49" spans="2:5" ht="27" customHeight="1">
      <c r="B49" s="294" t="s">
        <v>201</v>
      </c>
      <c r="C49" s="294"/>
      <c r="D49" s="294"/>
      <c r="E49" s="294"/>
    </row>
    <row r="50" spans="2:5" ht="52.5" customHeight="1">
      <c r="B50" s="294" t="s">
        <v>202</v>
      </c>
      <c r="C50" s="294"/>
      <c r="D50" s="294"/>
      <c r="E50" s="294"/>
    </row>
    <row r="51" spans="2:5" ht="39" customHeight="1">
      <c r="B51" s="294" t="s">
        <v>203</v>
      </c>
      <c r="C51" s="294"/>
      <c r="D51" s="294"/>
      <c r="E51" s="294"/>
    </row>
    <row r="52" spans="2:5">
      <c r="B52" s="294" t="s">
        <v>204</v>
      </c>
      <c r="C52" s="294"/>
      <c r="D52" s="294"/>
      <c r="E52" s="294"/>
    </row>
    <row r="53" spans="2:5" ht="63.75" customHeight="1">
      <c r="B53" s="294" t="s">
        <v>205</v>
      </c>
      <c r="C53" s="294"/>
      <c r="D53" s="294"/>
      <c r="E53" s="294"/>
    </row>
    <row r="54" spans="2:5">
      <c r="B54" s="2" t="s">
        <v>206</v>
      </c>
    </row>
  </sheetData>
  <mergeCells count="15">
    <mergeCell ref="B50:E50"/>
    <mergeCell ref="B51:E51"/>
    <mergeCell ref="B52:E52"/>
    <mergeCell ref="B53:E53"/>
    <mergeCell ref="B42:E42"/>
    <mergeCell ref="B45:E45"/>
    <mergeCell ref="B46:E46"/>
    <mergeCell ref="B47:E47"/>
    <mergeCell ref="B48:E48"/>
    <mergeCell ref="B49:E49"/>
    <mergeCell ref="B5:F5"/>
    <mergeCell ref="B6:F6"/>
    <mergeCell ref="B7:F7"/>
    <mergeCell ref="B43:E43"/>
    <mergeCell ref="B44:E44"/>
  </mergeCells>
  <phoneticPr fontId="4" type="noConversion"/>
  <pageMargins left="0.61" right="0.4" top="0.82" bottom="0.78" header="0.21" footer="0.24"/>
  <pageSetup paperSize="9" orientation="portrait" r:id="rId1"/>
  <headerFooter alignWithMargins="0"/>
  <rowBreaks count="1" manualBreakCount="1">
    <brk id="40" max="5"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0"/>
  <sheetViews>
    <sheetView view="pageBreakPreview" topLeftCell="A37" zoomScale="120" zoomScaleNormal="120" zoomScaleSheetLayoutView="120" workbookViewId="0">
      <selection activeCell="B118" sqref="B118"/>
    </sheetView>
  </sheetViews>
  <sheetFormatPr defaultRowHeight="12.75"/>
  <cols>
    <col min="1" max="1" width="4.85546875" customWidth="1"/>
    <col min="2" max="2" width="36.7109375" customWidth="1"/>
    <col min="3" max="3" width="6.5703125" customWidth="1"/>
    <col min="4" max="4" width="10.7109375" customWidth="1"/>
    <col min="5" max="5" width="13.42578125" customWidth="1"/>
    <col min="6" max="6" width="14.5703125" customWidth="1"/>
  </cols>
  <sheetData>
    <row r="1" spans="1:6" ht="18">
      <c r="A1" s="3"/>
      <c r="B1" s="87" t="s">
        <v>100</v>
      </c>
      <c r="C1" s="44"/>
      <c r="D1" s="42"/>
      <c r="E1" s="43"/>
      <c r="F1" s="40"/>
    </row>
    <row r="2" spans="1:6" ht="16.5">
      <c r="A2" s="103"/>
      <c r="B2" s="104" t="s">
        <v>211</v>
      </c>
      <c r="C2" s="44"/>
      <c r="D2" s="42"/>
      <c r="E2" s="43"/>
      <c r="F2" s="40"/>
    </row>
    <row r="3" spans="1:6" ht="16.5">
      <c r="A3" s="103"/>
      <c r="B3" s="49"/>
      <c r="C3" s="48"/>
      <c r="D3" s="5"/>
      <c r="E3" s="50"/>
      <c r="F3" s="1"/>
    </row>
    <row r="4" spans="1:6" ht="16.5">
      <c r="A4" s="103"/>
      <c r="B4" s="1" t="s">
        <v>21</v>
      </c>
      <c r="C4" s="105"/>
      <c r="D4" s="88"/>
      <c r="E4" s="2"/>
      <c r="F4" s="106">
        <f>F29</f>
        <v>0</v>
      </c>
    </row>
    <row r="5" spans="1:6" ht="16.5">
      <c r="A5" s="103"/>
      <c r="B5" s="1" t="s">
        <v>14</v>
      </c>
      <c r="C5" s="105"/>
      <c r="D5" s="88"/>
      <c r="E5" s="2"/>
      <c r="F5" s="106">
        <f>F49</f>
        <v>0</v>
      </c>
    </row>
    <row r="6" spans="1:6" ht="16.5">
      <c r="A6" s="3"/>
      <c r="B6" s="1" t="s">
        <v>24</v>
      </c>
      <c r="C6" s="105"/>
      <c r="D6" s="88"/>
      <c r="E6" s="2"/>
      <c r="F6" s="106">
        <f>F63</f>
        <v>0</v>
      </c>
    </row>
    <row r="7" spans="1:6" ht="16.5">
      <c r="A7" s="3"/>
      <c r="B7" s="1" t="s">
        <v>30</v>
      </c>
      <c r="C7" s="105"/>
      <c r="D7" s="88"/>
      <c r="E7" s="2"/>
      <c r="F7" s="106">
        <f>F80</f>
        <v>0</v>
      </c>
    </row>
    <row r="8" spans="1:6" ht="16.5">
      <c r="A8" s="3"/>
      <c r="B8" s="107" t="s">
        <v>59</v>
      </c>
      <c r="C8" s="4"/>
      <c r="D8" s="5"/>
      <c r="E8" s="1"/>
      <c r="F8" s="106">
        <f>F92</f>
        <v>0</v>
      </c>
    </row>
    <row r="9" spans="1:6" ht="16.5">
      <c r="A9" s="3"/>
      <c r="B9" s="107" t="s">
        <v>26</v>
      </c>
      <c r="C9" s="4"/>
      <c r="D9" s="5"/>
      <c r="E9" s="1"/>
      <c r="F9" s="106">
        <f>F100</f>
        <v>0</v>
      </c>
    </row>
    <row r="10" spans="1:6" ht="16.5">
      <c r="A10" s="3"/>
      <c r="B10" s="107" t="s">
        <v>25</v>
      </c>
      <c r="C10" s="4"/>
      <c r="D10" s="5"/>
      <c r="E10" s="1"/>
      <c r="F10" s="106">
        <f>F112</f>
        <v>0</v>
      </c>
    </row>
    <row r="11" spans="1:6" ht="16.5">
      <c r="A11" s="3"/>
      <c r="B11" s="107" t="s">
        <v>208</v>
      </c>
      <c r="C11" s="4"/>
      <c r="D11" s="5"/>
      <c r="E11" s="1"/>
      <c r="F11" s="65">
        <f>F119</f>
        <v>0</v>
      </c>
    </row>
    <row r="12" spans="1:6" ht="16.5">
      <c r="A12" s="3"/>
      <c r="B12" s="1"/>
      <c r="C12" s="4"/>
      <c r="D12" s="5"/>
      <c r="E12" s="1"/>
      <c r="F12" s="106"/>
    </row>
    <row r="13" spans="1:6" ht="17.25" thickBot="1">
      <c r="A13" s="3"/>
      <c r="B13" s="108" t="s">
        <v>1</v>
      </c>
      <c r="C13" s="109"/>
      <c r="D13" s="110"/>
      <c r="E13" s="108" t="s">
        <v>0</v>
      </c>
      <c r="F13" s="68">
        <f>SUM(F4:F11)</f>
        <v>0</v>
      </c>
    </row>
    <row r="14" spans="1:6" ht="17.25" thickTop="1">
      <c r="A14" s="3"/>
      <c r="B14" s="107" t="s">
        <v>18</v>
      </c>
      <c r="C14" s="111"/>
      <c r="D14" s="65"/>
      <c r="E14" s="65"/>
      <c r="F14" s="112">
        <f>F13*0.22</f>
        <v>0</v>
      </c>
    </row>
    <row r="15" spans="1:6" ht="17.25" thickBot="1">
      <c r="A15" s="3"/>
      <c r="B15" s="113" t="s">
        <v>16</v>
      </c>
      <c r="C15" s="68"/>
      <c r="D15" s="68"/>
      <c r="E15" s="68"/>
      <c r="F15" s="68">
        <f>SUM(F13:F14)</f>
        <v>0</v>
      </c>
    </row>
    <row r="16" spans="1:6" ht="17.25" thickTop="1">
      <c r="A16" s="3"/>
      <c r="B16" s="107"/>
      <c r="C16" s="114"/>
      <c r="D16" s="115"/>
      <c r="E16" s="107"/>
      <c r="F16" s="65"/>
    </row>
    <row r="17" spans="1:6" ht="16.5">
      <c r="A17" s="3"/>
      <c r="B17" s="1"/>
      <c r="C17" s="4"/>
      <c r="D17" s="5"/>
      <c r="E17" s="1"/>
      <c r="F17" s="57"/>
    </row>
    <row r="18" spans="1:6" ht="16.5">
      <c r="A18" s="3"/>
      <c r="B18" s="116" t="s">
        <v>38</v>
      </c>
      <c r="C18" s="4"/>
      <c r="D18" s="5"/>
      <c r="E18" s="6"/>
      <c r="F18" s="57"/>
    </row>
    <row r="19" spans="1:6" ht="103.5">
      <c r="A19" s="3"/>
      <c r="B19" s="2" t="s">
        <v>15</v>
      </c>
      <c r="C19" s="4"/>
      <c r="D19" s="5"/>
      <c r="E19" s="6"/>
      <c r="F19" s="57"/>
    </row>
    <row r="20" spans="1:6" ht="16.5">
      <c r="A20" s="3"/>
      <c r="B20" s="2"/>
      <c r="C20" s="4"/>
      <c r="D20" s="5"/>
      <c r="E20" s="6"/>
      <c r="F20" s="57"/>
    </row>
    <row r="21" spans="1:6" ht="16.5">
      <c r="A21" s="96" t="s">
        <v>76</v>
      </c>
      <c r="B21" s="97" t="s">
        <v>77</v>
      </c>
      <c r="C21" s="98" t="s">
        <v>78</v>
      </c>
      <c r="D21" s="99" t="s">
        <v>79</v>
      </c>
      <c r="E21" s="100" t="s">
        <v>80</v>
      </c>
      <c r="F21" s="101" t="s">
        <v>81</v>
      </c>
    </row>
    <row r="22" spans="1:6" ht="16.5">
      <c r="A22" s="3"/>
      <c r="B22" s="117" t="s">
        <v>21</v>
      </c>
      <c r="C22" s="4"/>
      <c r="D22" s="5"/>
      <c r="E22" s="6"/>
      <c r="F22" s="57"/>
    </row>
    <row r="23" spans="1:6" ht="16.5">
      <c r="A23" s="3"/>
      <c r="B23" s="57"/>
      <c r="C23" s="4"/>
      <c r="D23" s="5"/>
      <c r="E23" s="6"/>
      <c r="F23" s="57"/>
    </row>
    <row r="24" spans="1:6" ht="38.25">
      <c r="A24" s="118" t="s">
        <v>2</v>
      </c>
      <c r="B24" s="53" t="s">
        <v>29</v>
      </c>
      <c r="C24" s="88"/>
      <c r="D24" s="89"/>
      <c r="E24" s="90"/>
      <c r="F24" s="36"/>
    </row>
    <row r="25" spans="1:6">
      <c r="A25" s="118"/>
      <c r="B25" s="39"/>
      <c r="C25" s="88"/>
      <c r="D25" s="89"/>
      <c r="E25" s="90"/>
      <c r="F25" s="36"/>
    </row>
    <row r="26" spans="1:6" ht="64.5" customHeight="1">
      <c r="A26" s="118" t="s">
        <v>3</v>
      </c>
      <c r="B26" s="53" t="s">
        <v>245</v>
      </c>
      <c r="C26" s="88"/>
      <c r="D26" s="89"/>
      <c r="E26" s="90"/>
      <c r="F26" s="36"/>
    </row>
    <row r="27" spans="1:6">
      <c r="A27" s="118"/>
      <c r="B27" s="53"/>
      <c r="C27" s="88"/>
      <c r="D27" s="89"/>
      <c r="E27" s="90"/>
      <c r="F27" s="36"/>
    </row>
    <row r="28" spans="1:6">
      <c r="A28" s="118"/>
      <c r="B28" s="71"/>
      <c r="C28" s="88"/>
      <c r="D28" s="89"/>
      <c r="E28" s="90"/>
      <c r="F28" s="58"/>
    </row>
    <row r="29" spans="1:6" ht="17.25" thickBot="1">
      <c r="A29" s="118"/>
      <c r="B29" s="108" t="s">
        <v>1</v>
      </c>
      <c r="C29" s="109"/>
      <c r="D29" s="110"/>
      <c r="E29" s="108" t="s">
        <v>0</v>
      </c>
      <c r="F29" s="68">
        <f>SUM(F24:F27)</f>
        <v>0</v>
      </c>
    </row>
    <row r="30" spans="1:6" ht="13.5" thickTop="1">
      <c r="A30" s="118"/>
      <c r="B30" s="71"/>
      <c r="C30" s="88"/>
      <c r="D30" s="89"/>
      <c r="E30" s="90"/>
      <c r="F30" s="58"/>
    </row>
    <row r="31" spans="1:6" ht="16.5">
      <c r="A31" s="3"/>
      <c r="B31" s="117" t="s">
        <v>14</v>
      </c>
      <c r="C31" s="4"/>
      <c r="D31" s="5"/>
      <c r="E31" s="6"/>
      <c r="F31" s="57"/>
    </row>
    <row r="32" spans="1:6" ht="16.5">
      <c r="A32" s="3"/>
      <c r="B32" s="57"/>
      <c r="C32" s="4"/>
      <c r="D32" s="5"/>
      <c r="E32" s="6"/>
      <c r="F32" s="57"/>
    </row>
    <row r="33" spans="1:6" ht="25.5">
      <c r="A33" s="118" t="s">
        <v>2</v>
      </c>
      <c r="B33" s="53" t="s">
        <v>56</v>
      </c>
      <c r="C33" s="88" t="s">
        <v>11</v>
      </c>
      <c r="D33" s="89">
        <v>1</v>
      </c>
      <c r="E33" s="90">
        <v>0</v>
      </c>
      <c r="F33" s="36">
        <f>D33*E33</f>
        <v>0</v>
      </c>
    </row>
    <row r="34" spans="1:6">
      <c r="A34" s="118"/>
      <c r="B34" s="53"/>
      <c r="C34" s="88"/>
      <c r="D34" s="89"/>
      <c r="E34" s="90"/>
      <c r="F34" s="36"/>
    </row>
    <row r="35" spans="1:6" ht="25.5">
      <c r="A35" s="118" t="s">
        <v>3</v>
      </c>
      <c r="B35" s="53" t="s">
        <v>55</v>
      </c>
      <c r="C35" s="88" t="s">
        <v>6</v>
      </c>
      <c r="D35" s="89">
        <v>7.1</v>
      </c>
      <c r="E35" s="90">
        <v>0</v>
      </c>
      <c r="F35" s="36">
        <f>D35*E35</f>
        <v>0</v>
      </c>
    </row>
    <row r="36" spans="1:6">
      <c r="A36" s="118"/>
      <c r="B36" s="53"/>
      <c r="C36" s="88"/>
      <c r="D36" s="89"/>
      <c r="E36" s="90"/>
      <c r="F36" s="36"/>
    </row>
    <row r="37" spans="1:6" ht="27.75">
      <c r="A37" s="118" t="s">
        <v>4</v>
      </c>
      <c r="B37" s="53" t="s">
        <v>42</v>
      </c>
      <c r="C37" s="88" t="s">
        <v>43</v>
      </c>
      <c r="D37" s="89">
        <v>1</v>
      </c>
      <c r="E37" s="90">
        <v>0</v>
      </c>
      <c r="F37" s="36">
        <f>D37*E37</f>
        <v>0</v>
      </c>
    </row>
    <row r="38" spans="1:6">
      <c r="A38" s="118"/>
      <c r="B38" s="53"/>
      <c r="C38" s="88"/>
      <c r="D38" s="89"/>
      <c r="E38" s="90"/>
      <c r="F38" s="36"/>
    </row>
    <row r="39" spans="1:6" ht="40.5">
      <c r="A39" s="118" t="s">
        <v>5</v>
      </c>
      <c r="B39" s="53" t="s">
        <v>90</v>
      </c>
      <c r="C39" s="88" t="s">
        <v>6</v>
      </c>
      <c r="D39" s="89">
        <v>6.73</v>
      </c>
      <c r="E39" s="90">
        <v>0</v>
      </c>
      <c r="F39" s="36">
        <f>D39*E39</f>
        <v>0</v>
      </c>
    </row>
    <row r="40" spans="1:6">
      <c r="A40" s="118"/>
      <c r="B40" s="53"/>
      <c r="C40" s="88"/>
      <c r="D40" s="89"/>
      <c r="E40" s="90"/>
      <c r="F40" s="36"/>
    </row>
    <row r="41" spans="1:6" ht="25.5">
      <c r="A41" s="118" t="s">
        <v>36</v>
      </c>
      <c r="B41" s="71" t="s">
        <v>50</v>
      </c>
      <c r="C41" s="88" t="s">
        <v>6</v>
      </c>
      <c r="D41" s="89">
        <v>8.4499999999999993</v>
      </c>
      <c r="E41" s="90">
        <v>0</v>
      </c>
      <c r="F41" s="36">
        <f>D41*E41</f>
        <v>0</v>
      </c>
    </row>
    <row r="42" spans="1:6">
      <c r="A42" s="118"/>
      <c r="B42" s="71"/>
      <c r="C42" s="88"/>
      <c r="D42" s="89"/>
      <c r="E42" s="90"/>
      <c r="F42" s="36"/>
    </row>
    <row r="43" spans="1:6" ht="25.5">
      <c r="A43" s="118" t="s">
        <v>44</v>
      </c>
      <c r="B43" s="71" t="s">
        <v>51</v>
      </c>
      <c r="C43" s="88" t="s">
        <v>6</v>
      </c>
      <c r="D43" s="89">
        <v>17.02</v>
      </c>
      <c r="E43" s="90">
        <v>0</v>
      </c>
      <c r="F43" s="36">
        <f>D43*E43</f>
        <v>0</v>
      </c>
    </row>
    <row r="44" spans="1:6">
      <c r="A44" s="118"/>
      <c r="B44" s="71"/>
      <c r="C44" s="88"/>
      <c r="D44" s="89"/>
      <c r="E44" s="90"/>
      <c r="F44" s="36"/>
    </row>
    <row r="45" spans="1:6" ht="25.5">
      <c r="A45" s="118" t="s">
        <v>45</v>
      </c>
      <c r="B45" s="71" t="s">
        <v>91</v>
      </c>
      <c r="C45" s="88" t="s">
        <v>6</v>
      </c>
      <c r="D45" s="89">
        <v>0.3</v>
      </c>
      <c r="E45" s="90">
        <v>0</v>
      </c>
      <c r="F45" s="36">
        <f>D45*E45</f>
        <v>0</v>
      </c>
    </row>
    <row r="46" spans="1:6">
      <c r="A46" s="118"/>
      <c r="B46" s="71"/>
      <c r="C46" s="88"/>
      <c r="D46" s="89"/>
      <c r="E46" s="90"/>
      <c r="F46" s="36"/>
    </row>
    <row r="47" spans="1:6" ht="76.5">
      <c r="A47" s="118" t="s">
        <v>48</v>
      </c>
      <c r="B47" s="71" t="s">
        <v>92</v>
      </c>
      <c r="C47" s="88" t="s">
        <v>7</v>
      </c>
      <c r="D47" s="89">
        <v>2.25</v>
      </c>
      <c r="E47" s="90">
        <v>0</v>
      </c>
      <c r="F47" s="36">
        <f>D47*E47</f>
        <v>0</v>
      </c>
    </row>
    <row r="48" spans="1:6">
      <c r="A48" s="118"/>
      <c r="B48" s="2"/>
      <c r="C48" s="88"/>
      <c r="D48" s="89"/>
      <c r="E48" s="2" t="s">
        <v>0</v>
      </c>
      <c r="F48" s="119"/>
    </row>
    <row r="49" spans="1:6" ht="17.25" thickBot="1">
      <c r="A49" s="118"/>
      <c r="B49" s="108" t="s">
        <v>1</v>
      </c>
      <c r="C49" s="109"/>
      <c r="D49" s="110"/>
      <c r="E49" s="108" t="s">
        <v>0</v>
      </c>
      <c r="F49" s="68">
        <f>SUM(F33:F47)</f>
        <v>0</v>
      </c>
    </row>
    <row r="50" spans="1:6" ht="13.5" thickTop="1">
      <c r="A50" s="118"/>
      <c r="B50" s="2"/>
      <c r="C50" s="88"/>
      <c r="D50" s="89"/>
      <c r="E50" s="2" t="s">
        <v>0</v>
      </c>
      <c r="F50" s="120"/>
    </row>
    <row r="51" spans="1:6" ht="16.5">
      <c r="A51" s="103"/>
      <c r="B51" s="121" t="s">
        <v>24</v>
      </c>
      <c r="C51" s="105"/>
      <c r="D51" s="88"/>
      <c r="E51" s="2" t="s">
        <v>0</v>
      </c>
      <c r="F51" s="120"/>
    </row>
    <row r="52" spans="1:6">
      <c r="A52" s="103"/>
      <c r="B52" s="2"/>
      <c r="C52" s="105"/>
      <c r="D52" s="88"/>
      <c r="E52" s="2" t="s">
        <v>0</v>
      </c>
      <c r="F52" s="120"/>
    </row>
    <row r="53" spans="1:6" ht="38.25">
      <c r="A53" s="118" t="s">
        <v>2</v>
      </c>
      <c r="B53" s="53" t="s">
        <v>75</v>
      </c>
      <c r="C53" s="88" t="s">
        <v>6</v>
      </c>
      <c r="D53" s="89">
        <v>1.8</v>
      </c>
      <c r="E53" s="90">
        <v>0</v>
      </c>
      <c r="F53" s="36">
        <f>D53*E53</f>
        <v>0</v>
      </c>
    </row>
    <row r="54" spans="1:6">
      <c r="A54" s="118"/>
      <c r="B54" s="2"/>
      <c r="C54" s="105"/>
      <c r="D54" s="88"/>
      <c r="E54" s="2"/>
      <c r="F54" s="120"/>
    </row>
    <row r="55" spans="1:6" ht="63.75">
      <c r="A55" s="118" t="s">
        <v>3</v>
      </c>
      <c r="B55" s="71" t="s">
        <v>66</v>
      </c>
      <c r="C55" s="88" t="s">
        <v>6</v>
      </c>
      <c r="D55" s="89">
        <v>22</v>
      </c>
      <c r="E55" s="90">
        <v>0</v>
      </c>
      <c r="F55" s="36">
        <f>D55*E55</f>
        <v>0</v>
      </c>
    </row>
    <row r="56" spans="1:6">
      <c r="A56" s="118"/>
      <c r="B56" s="71"/>
      <c r="C56" s="88"/>
      <c r="D56" s="89"/>
      <c r="E56" s="90"/>
      <c r="F56" s="36"/>
    </row>
    <row r="57" spans="1:6" ht="51">
      <c r="A57" s="118" t="s">
        <v>4</v>
      </c>
      <c r="B57" s="71" t="s">
        <v>62</v>
      </c>
      <c r="C57" s="88" t="s">
        <v>11</v>
      </c>
      <c r="D57" s="89">
        <v>1</v>
      </c>
      <c r="E57" s="90">
        <v>0</v>
      </c>
      <c r="F57" s="36">
        <f>D57*E57</f>
        <v>0</v>
      </c>
    </row>
    <row r="58" spans="1:6">
      <c r="A58" s="53"/>
      <c r="B58" s="71"/>
      <c r="C58" s="88"/>
      <c r="D58" s="89"/>
      <c r="E58" s="90"/>
      <c r="F58" s="36"/>
    </row>
    <row r="59" spans="1:6" ht="25.5">
      <c r="A59" s="118" t="s">
        <v>5</v>
      </c>
      <c r="B59" s="71" t="s">
        <v>27</v>
      </c>
      <c r="C59" s="88" t="s">
        <v>6</v>
      </c>
      <c r="D59" s="89">
        <v>8.4499999999999993</v>
      </c>
      <c r="E59" s="90">
        <v>0</v>
      </c>
      <c r="F59" s="36">
        <f>D59*E59</f>
        <v>0</v>
      </c>
    </row>
    <row r="60" spans="1:6">
      <c r="A60" s="118"/>
      <c r="B60" s="71"/>
      <c r="C60" s="88"/>
      <c r="D60" s="89"/>
      <c r="E60" s="90"/>
      <c r="F60" s="36"/>
    </row>
    <row r="61" spans="1:6" ht="25.5">
      <c r="A61" s="118" t="s">
        <v>36</v>
      </c>
      <c r="B61" s="71" t="s">
        <v>20</v>
      </c>
      <c r="C61" s="88" t="s">
        <v>17</v>
      </c>
      <c r="D61" s="89">
        <v>8</v>
      </c>
      <c r="E61" s="90">
        <v>0</v>
      </c>
      <c r="F61" s="36">
        <f>D61*E61</f>
        <v>0</v>
      </c>
    </row>
    <row r="62" spans="1:6">
      <c r="A62" s="103"/>
      <c r="B62" s="71"/>
      <c r="C62" s="88"/>
      <c r="D62" s="89"/>
      <c r="E62" s="122"/>
      <c r="F62" s="123"/>
    </row>
    <row r="63" spans="1:6" ht="17.25" thickBot="1">
      <c r="A63" s="103"/>
      <c r="B63" s="108" t="s">
        <v>1</v>
      </c>
      <c r="C63" s="109"/>
      <c r="D63" s="110"/>
      <c r="E63" s="108"/>
      <c r="F63" s="68">
        <f>SUM(F53:F61)</f>
        <v>0</v>
      </c>
    </row>
    <row r="64" spans="1:6" ht="17.25" thickTop="1">
      <c r="A64" s="103"/>
      <c r="B64" s="107"/>
      <c r="C64" s="114"/>
      <c r="D64" s="115"/>
      <c r="E64" s="107"/>
      <c r="F64" s="65"/>
    </row>
    <row r="65" spans="1:6" ht="16.5">
      <c r="A65" s="103"/>
      <c r="B65" s="121" t="s">
        <v>30</v>
      </c>
      <c r="C65" s="105"/>
      <c r="D65" s="88"/>
      <c r="E65" s="2" t="s">
        <v>0</v>
      </c>
      <c r="F65" s="120"/>
    </row>
    <row r="66" spans="1:6" ht="16.5">
      <c r="A66" s="103"/>
      <c r="B66" s="121"/>
      <c r="C66" s="105"/>
      <c r="D66" s="88"/>
      <c r="E66" s="2"/>
      <c r="F66" s="120"/>
    </row>
    <row r="67" spans="1:6" ht="153">
      <c r="A67" s="118" t="s">
        <v>2</v>
      </c>
      <c r="B67" s="39" t="s">
        <v>68</v>
      </c>
      <c r="C67" s="88"/>
      <c r="D67" s="89"/>
      <c r="E67" s="90"/>
      <c r="F67" s="58"/>
    </row>
    <row r="68" spans="1:6">
      <c r="A68" s="124"/>
      <c r="B68" s="105" t="s">
        <v>93</v>
      </c>
      <c r="C68" s="88" t="s">
        <v>31</v>
      </c>
      <c r="D68" s="89">
        <v>1</v>
      </c>
      <c r="E68" s="90">
        <v>0</v>
      </c>
      <c r="F68" s="36">
        <f>D68*E68</f>
        <v>0</v>
      </c>
    </row>
    <row r="69" spans="1:6">
      <c r="A69" s="124"/>
      <c r="B69" s="105"/>
      <c r="C69" s="88"/>
      <c r="D69" s="89"/>
      <c r="E69" s="90"/>
      <c r="F69" s="36"/>
    </row>
    <row r="70" spans="1:6" ht="38.25">
      <c r="A70" s="118" t="s">
        <v>3</v>
      </c>
      <c r="B70" s="39" t="s">
        <v>70</v>
      </c>
      <c r="C70" s="91"/>
      <c r="D70" s="92"/>
      <c r="E70" s="93"/>
      <c r="F70" s="94"/>
    </row>
    <row r="71" spans="1:6">
      <c r="A71" s="118"/>
      <c r="B71" s="95" t="s">
        <v>94</v>
      </c>
      <c r="C71" s="73" t="s">
        <v>43</v>
      </c>
      <c r="D71" s="70">
        <v>1</v>
      </c>
      <c r="E71" s="36">
        <v>0</v>
      </c>
      <c r="F71" s="36">
        <f t="shared" ref="F71" si="0">D71*E71</f>
        <v>0</v>
      </c>
    </row>
    <row r="72" spans="1:6">
      <c r="A72" s="118"/>
      <c r="B72" s="95"/>
      <c r="C72" s="73"/>
      <c r="D72" s="70"/>
      <c r="E72" s="36"/>
      <c r="F72" s="36"/>
    </row>
    <row r="73" spans="1:6" ht="38.25">
      <c r="A73" s="118" t="s">
        <v>4</v>
      </c>
      <c r="B73" s="39" t="s">
        <v>70</v>
      </c>
      <c r="C73" s="91"/>
      <c r="D73" s="92"/>
      <c r="E73" s="93"/>
      <c r="F73" s="94"/>
    </row>
    <row r="74" spans="1:6">
      <c r="A74" s="118"/>
      <c r="B74" s="95" t="s">
        <v>95</v>
      </c>
      <c r="C74" s="73" t="s">
        <v>43</v>
      </c>
      <c r="D74" s="70">
        <v>1</v>
      </c>
      <c r="E74" s="36">
        <v>0</v>
      </c>
      <c r="F74" s="36">
        <f t="shared" ref="F74" si="1">D74*E74</f>
        <v>0</v>
      </c>
    </row>
    <row r="75" spans="1:6">
      <c r="A75" s="118"/>
      <c r="B75" s="95"/>
      <c r="C75" s="73"/>
      <c r="D75" s="70"/>
      <c r="E75" s="36"/>
      <c r="F75" s="36"/>
    </row>
    <row r="76" spans="1:6" ht="89.25">
      <c r="A76" s="118" t="s">
        <v>5</v>
      </c>
      <c r="B76" s="38" t="s">
        <v>73</v>
      </c>
      <c r="C76" s="88" t="s">
        <v>6</v>
      </c>
      <c r="D76" s="89">
        <v>4.2</v>
      </c>
      <c r="E76" s="90">
        <v>0</v>
      </c>
      <c r="F76" s="36">
        <f>D76*E76</f>
        <v>0</v>
      </c>
    </row>
    <row r="77" spans="1:6">
      <c r="A77" s="118"/>
      <c r="B77" s="95"/>
      <c r="C77" s="73"/>
      <c r="D77" s="70"/>
      <c r="E77" s="36"/>
      <c r="F77" s="36"/>
    </row>
    <row r="78" spans="1:6" ht="25.5">
      <c r="A78" s="118" t="s">
        <v>36</v>
      </c>
      <c r="B78" s="38" t="s">
        <v>96</v>
      </c>
      <c r="C78" s="88" t="s">
        <v>6</v>
      </c>
      <c r="D78" s="89">
        <v>4.41</v>
      </c>
      <c r="E78" s="90">
        <v>0</v>
      </c>
      <c r="F78" s="36">
        <f>D78*E78</f>
        <v>0</v>
      </c>
    </row>
    <row r="79" spans="1:6">
      <c r="A79" s="118"/>
      <c r="B79" s="38"/>
      <c r="C79" s="88"/>
      <c r="D79" s="89"/>
      <c r="E79" s="90"/>
      <c r="F79" s="36"/>
    </row>
    <row r="80" spans="1:6" ht="17.25" thickBot="1">
      <c r="A80" s="118"/>
      <c r="B80" s="108" t="s">
        <v>1</v>
      </c>
      <c r="C80" s="109"/>
      <c r="D80" s="110"/>
      <c r="E80" s="108"/>
      <c r="F80" s="68">
        <f>SUM(F67:F78)</f>
        <v>0</v>
      </c>
    </row>
    <row r="81" spans="1:6" ht="17.25" thickTop="1">
      <c r="A81" s="118"/>
      <c r="B81" s="107"/>
      <c r="C81" s="114"/>
      <c r="D81" s="115"/>
      <c r="E81" s="107"/>
      <c r="F81" s="65"/>
    </row>
    <row r="82" spans="1:6" ht="16.5">
      <c r="A82" s="103"/>
      <c r="B82" s="121" t="s">
        <v>59</v>
      </c>
      <c r="C82" s="105"/>
      <c r="D82" s="88"/>
      <c r="E82" s="2"/>
      <c r="F82" s="120"/>
    </row>
    <row r="83" spans="1:6">
      <c r="A83" s="103"/>
      <c r="B83" s="2"/>
      <c r="C83" s="105"/>
      <c r="D83" s="88"/>
      <c r="E83" s="2"/>
      <c r="F83" s="120"/>
    </row>
    <row r="84" spans="1:6" ht="25.5">
      <c r="A84" s="118" t="s">
        <v>2</v>
      </c>
      <c r="B84" s="71" t="s">
        <v>37</v>
      </c>
      <c r="C84" s="88" t="s">
        <v>6</v>
      </c>
      <c r="D84" s="89">
        <v>8.4499999999999993</v>
      </c>
      <c r="E84" s="90">
        <v>0</v>
      </c>
      <c r="F84" s="36">
        <f>D84*E84</f>
        <v>0</v>
      </c>
    </row>
    <row r="85" spans="1:6">
      <c r="A85" s="118"/>
      <c r="B85" s="71"/>
      <c r="C85" s="88"/>
      <c r="D85" s="89"/>
      <c r="E85" s="90"/>
      <c r="F85" s="36"/>
    </row>
    <row r="86" spans="1:6" ht="40.5">
      <c r="A86" s="118" t="s">
        <v>3</v>
      </c>
      <c r="B86" s="37" t="s">
        <v>63</v>
      </c>
      <c r="C86" s="88" t="s">
        <v>6</v>
      </c>
      <c r="D86" s="89">
        <v>8.4499999999999993</v>
      </c>
      <c r="E86" s="90">
        <v>0</v>
      </c>
      <c r="F86" s="36">
        <f>D86*E86</f>
        <v>0</v>
      </c>
    </row>
    <row r="87" spans="1:6">
      <c r="A87" s="118"/>
      <c r="B87" s="37"/>
      <c r="C87" s="88"/>
      <c r="D87" s="89"/>
      <c r="E87" s="90"/>
      <c r="F87" s="36"/>
    </row>
    <row r="88" spans="1:6" ht="25.5">
      <c r="A88" s="118" t="s">
        <v>4</v>
      </c>
      <c r="B88" s="37" t="s">
        <v>64</v>
      </c>
      <c r="C88" s="88" t="s">
        <v>28</v>
      </c>
      <c r="D88" s="89">
        <v>12.16</v>
      </c>
      <c r="E88" s="90">
        <v>0</v>
      </c>
      <c r="F88" s="36">
        <f>D88*E88</f>
        <v>0</v>
      </c>
    </row>
    <row r="89" spans="1:6">
      <c r="A89" s="118"/>
      <c r="B89" s="37"/>
      <c r="C89" s="88"/>
      <c r="D89" s="89"/>
      <c r="E89" s="90"/>
      <c r="F89" s="36"/>
    </row>
    <row r="90" spans="1:6" ht="66">
      <c r="A90" s="118" t="s">
        <v>5</v>
      </c>
      <c r="B90" s="38" t="s">
        <v>97</v>
      </c>
      <c r="C90" s="88" t="s">
        <v>6</v>
      </c>
      <c r="D90" s="89">
        <v>17.02</v>
      </c>
      <c r="E90" s="90">
        <v>0</v>
      </c>
      <c r="F90" s="36">
        <f>D90*E90</f>
        <v>0</v>
      </c>
    </row>
    <row r="91" spans="1:6">
      <c r="A91" s="103"/>
      <c r="B91" s="2"/>
      <c r="C91" s="105"/>
      <c r="D91" s="88"/>
      <c r="E91" s="2"/>
      <c r="F91" s="120"/>
    </row>
    <row r="92" spans="1:6" ht="17.25" thickBot="1">
      <c r="A92" s="103"/>
      <c r="B92" s="108" t="s">
        <v>1</v>
      </c>
      <c r="C92" s="109"/>
      <c r="D92" s="110"/>
      <c r="E92" s="108" t="s">
        <v>0</v>
      </c>
      <c r="F92" s="68">
        <f>SUM(F84:F90)</f>
        <v>0</v>
      </c>
    </row>
    <row r="93" spans="1:6" ht="13.5" thickTop="1">
      <c r="A93" s="103"/>
      <c r="B93" s="2"/>
      <c r="C93" s="105"/>
      <c r="D93" s="88"/>
      <c r="E93" s="2" t="s">
        <v>0</v>
      </c>
      <c r="F93" s="120"/>
    </row>
    <row r="94" spans="1:6" ht="16.5">
      <c r="A94" s="103"/>
      <c r="B94" s="121" t="s">
        <v>26</v>
      </c>
      <c r="C94" s="105"/>
      <c r="D94" s="88"/>
      <c r="E94" s="2"/>
      <c r="F94" s="120"/>
    </row>
    <row r="95" spans="1:6" ht="16.5">
      <c r="A95" s="103"/>
      <c r="B95" s="121"/>
      <c r="C95" s="105"/>
      <c r="D95" s="88"/>
      <c r="E95" s="2"/>
      <c r="F95" s="120"/>
    </row>
    <row r="96" spans="1:6" ht="51">
      <c r="A96" s="118" t="s">
        <v>2</v>
      </c>
      <c r="B96" s="39" t="s">
        <v>98</v>
      </c>
      <c r="C96" s="88" t="s">
        <v>6</v>
      </c>
      <c r="D96" s="89">
        <v>1.95</v>
      </c>
      <c r="E96" s="90">
        <v>0</v>
      </c>
      <c r="F96" s="36">
        <f>D96*E96</f>
        <v>0</v>
      </c>
    </row>
    <row r="97" spans="1:6">
      <c r="A97" s="118"/>
      <c r="B97" s="39"/>
      <c r="C97" s="88"/>
      <c r="D97" s="89"/>
      <c r="E97" s="90"/>
      <c r="F97" s="36"/>
    </row>
    <row r="98" spans="1:6" ht="76.5">
      <c r="A98" s="118" t="s">
        <v>3</v>
      </c>
      <c r="B98" s="39" t="s">
        <v>88</v>
      </c>
      <c r="C98" s="88" t="s">
        <v>6</v>
      </c>
      <c r="D98" s="89">
        <v>4.54</v>
      </c>
      <c r="E98" s="90">
        <v>0</v>
      </c>
      <c r="F98" s="36">
        <f>D98*E98</f>
        <v>0</v>
      </c>
    </row>
    <row r="99" spans="1:6">
      <c r="A99" s="118"/>
      <c r="B99" s="39"/>
      <c r="C99" s="88"/>
      <c r="D99" s="89"/>
      <c r="E99" s="90"/>
      <c r="F99" s="36"/>
    </row>
    <row r="100" spans="1:6" ht="17.25" thickBot="1">
      <c r="A100" s="103"/>
      <c r="B100" s="108" t="s">
        <v>1</v>
      </c>
      <c r="C100" s="109"/>
      <c r="D100" s="110"/>
      <c r="E100" s="108"/>
      <c r="F100" s="68">
        <f>SUM(F96:F98)</f>
        <v>0</v>
      </c>
    </row>
    <row r="101" spans="1:6" ht="13.5" thickTop="1">
      <c r="A101" s="103"/>
      <c r="B101" s="2"/>
      <c r="C101" s="105"/>
      <c r="D101" s="88"/>
      <c r="E101" s="2" t="s">
        <v>0</v>
      </c>
      <c r="F101" s="120"/>
    </row>
    <row r="102" spans="1:6" ht="16.5">
      <c r="A102" s="103"/>
      <c r="B102" s="121" t="s">
        <v>25</v>
      </c>
      <c r="C102" s="105"/>
      <c r="D102" s="88"/>
      <c r="E102" s="2"/>
      <c r="F102" s="120"/>
    </row>
    <row r="103" spans="1:6">
      <c r="A103" s="103"/>
      <c r="B103" s="2"/>
      <c r="C103" s="105"/>
      <c r="D103" s="88"/>
      <c r="E103" s="2"/>
      <c r="F103" s="120"/>
    </row>
    <row r="104" spans="1:6" ht="38.25">
      <c r="A104" s="118" t="s">
        <v>2</v>
      </c>
      <c r="B104" s="71" t="s">
        <v>35</v>
      </c>
      <c r="C104" s="88" t="s">
        <v>6</v>
      </c>
      <c r="D104" s="89">
        <v>20.69</v>
      </c>
      <c r="E104" s="90">
        <v>0</v>
      </c>
      <c r="F104" s="36">
        <f>D104*E104</f>
        <v>0</v>
      </c>
    </row>
    <row r="105" spans="1:6">
      <c r="A105" s="118"/>
      <c r="B105" s="71"/>
      <c r="C105" s="88"/>
      <c r="D105" s="89"/>
      <c r="E105" s="2"/>
      <c r="F105" s="125"/>
    </row>
    <row r="106" spans="1:6" ht="38.25">
      <c r="A106" s="118" t="s">
        <v>3</v>
      </c>
      <c r="B106" s="83" t="s">
        <v>32</v>
      </c>
      <c r="C106" s="88" t="s">
        <v>6</v>
      </c>
      <c r="D106" s="89">
        <v>9.08</v>
      </c>
      <c r="E106" s="90">
        <v>0</v>
      </c>
      <c r="F106" s="36">
        <f>D106*E106</f>
        <v>0</v>
      </c>
    </row>
    <row r="107" spans="1:6">
      <c r="A107" s="118"/>
      <c r="B107" s="83"/>
      <c r="C107" s="88"/>
      <c r="D107" s="89"/>
      <c r="E107" s="90"/>
      <c r="F107" s="36"/>
    </row>
    <row r="108" spans="1:6" ht="38.25">
      <c r="A108" s="118" t="s">
        <v>4</v>
      </c>
      <c r="B108" s="37" t="s">
        <v>33</v>
      </c>
      <c r="C108" s="88" t="s">
        <v>6</v>
      </c>
      <c r="D108" s="89">
        <v>5.4</v>
      </c>
      <c r="E108" s="90">
        <v>0</v>
      </c>
      <c r="F108" s="36">
        <f>D108*E108</f>
        <v>0</v>
      </c>
    </row>
    <row r="109" spans="1:6">
      <c r="A109" s="118"/>
      <c r="B109" s="37"/>
      <c r="C109" s="88"/>
      <c r="D109" s="89"/>
      <c r="E109" s="90"/>
      <c r="F109" s="36"/>
    </row>
    <row r="110" spans="1:6" ht="51">
      <c r="A110" s="118" t="s">
        <v>5</v>
      </c>
      <c r="B110" s="83" t="s">
        <v>99</v>
      </c>
      <c r="C110" s="88" t="s">
        <v>6</v>
      </c>
      <c r="D110" s="89">
        <v>8.4499999999999993</v>
      </c>
      <c r="E110" s="90">
        <v>0</v>
      </c>
      <c r="F110" s="36">
        <f>D110*E110</f>
        <v>0</v>
      </c>
    </row>
    <row r="111" spans="1:6" ht="16.5">
      <c r="A111" s="3"/>
      <c r="B111" s="71"/>
      <c r="C111" s="88"/>
      <c r="D111" s="89"/>
      <c r="E111" s="90"/>
      <c r="F111" s="36"/>
    </row>
    <row r="112" spans="1:6" ht="17.25" thickBot="1">
      <c r="A112" s="3"/>
      <c r="B112" s="108" t="s">
        <v>1</v>
      </c>
      <c r="C112" s="109"/>
      <c r="D112" s="110"/>
      <c r="E112" s="108" t="s">
        <v>0</v>
      </c>
      <c r="F112" s="68">
        <f>SUM(F104:F110)</f>
        <v>0</v>
      </c>
    </row>
    <row r="113" spans="1:6" ht="17.25" thickTop="1">
      <c r="A113" s="3"/>
      <c r="B113" s="1"/>
      <c r="C113" s="4"/>
      <c r="D113" s="5"/>
      <c r="E113" s="6"/>
      <c r="F113" s="57"/>
    </row>
    <row r="114" spans="1:6" ht="16.5">
      <c r="A114" s="126"/>
      <c r="B114" s="121" t="s">
        <v>208</v>
      </c>
      <c r="C114" s="127"/>
      <c r="D114" s="127"/>
      <c r="E114" s="128"/>
      <c r="F114" s="129"/>
    </row>
    <row r="115" spans="1:6" ht="15">
      <c r="A115" s="48"/>
      <c r="B115" s="127"/>
      <c r="C115" s="127"/>
      <c r="D115" s="127"/>
      <c r="E115" s="128"/>
      <c r="F115" s="129"/>
    </row>
    <row r="116" spans="1:6" ht="51">
      <c r="A116" s="118" t="s">
        <v>2</v>
      </c>
      <c r="B116" s="38" t="s">
        <v>209</v>
      </c>
      <c r="C116" s="78" t="s">
        <v>10</v>
      </c>
      <c r="D116" s="70">
        <v>10</v>
      </c>
      <c r="E116" s="36">
        <f>SUM(F4:F10)</f>
        <v>0</v>
      </c>
      <c r="F116" s="36">
        <f>0.1*E116</f>
        <v>0</v>
      </c>
    </row>
    <row r="117" spans="1:6">
      <c r="A117" s="10"/>
      <c r="B117" s="38"/>
      <c r="C117" s="78"/>
      <c r="D117" s="70"/>
      <c r="E117" s="79"/>
      <c r="F117" s="36"/>
    </row>
    <row r="118" spans="1:6">
      <c r="A118" s="48"/>
      <c r="B118" s="48"/>
      <c r="C118" s="48"/>
      <c r="D118" s="48"/>
      <c r="E118" s="48"/>
      <c r="F118" s="48"/>
    </row>
    <row r="119" spans="1:6" ht="17.25" thickBot="1">
      <c r="A119" s="48"/>
      <c r="B119" s="108" t="s">
        <v>1</v>
      </c>
      <c r="C119" s="109"/>
      <c r="D119" s="110"/>
      <c r="E119" s="108" t="s">
        <v>0</v>
      </c>
      <c r="F119" s="68">
        <f>SUM(F116:F117)</f>
        <v>0</v>
      </c>
    </row>
    <row r="120" spans="1:6" ht="17.25" thickTop="1">
      <c r="A120" s="3"/>
      <c r="B120" s="71"/>
      <c r="C120" s="88"/>
      <c r="D120" s="89"/>
      <c r="E120" s="90"/>
      <c r="F120" s="36"/>
    </row>
  </sheetData>
  <pageMargins left="0.7" right="0.7" top="0.75" bottom="0.75" header="0.3" footer="0.3"/>
  <pageSetup paperSize="9" orientation="portrait" r:id="rId1"/>
  <rowBreaks count="4" manualBreakCount="4">
    <brk id="20" max="16383" man="1"/>
    <brk id="50" max="16383" man="1"/>
    <brk id="64" max="16383" man="1"/>
    <brk id="8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6"/>
  <sheetViews>
    <sheetView view="pageBreakPreview" topLeftCell="A34" zoomScale="120" zoomScaleNormal="100" zoomScaleSheetLayoutView="120" workbookViewId="0">
      <selection activeCell="B104" sqref="B104"/>
    </sheetView>
  </sheetViews>
  <sheetFormatPr defaultRowHeight="12.75"/>
  <cols>
    <col min="1" max="1" width="4.85546875" customWidth="1"/>
    <col min="2" max="2" width="36.7109375" customWidth="1"/>
    <col min="3" max="3" width="6.5703125" customWidth="1"/>
    <col min="4" max="4" width="10.7109375" customWidth="1"/>
    <col min="5" max="5" width="13.42578125" customWidth="1"/>
    <col min="6" max="6" width="14.5703125" customWidth="1"/>
  </cols>
  <sheetData>
    <row r="1" spans="1:6" ht="18">
      <c r="A1" s="3"/>
      <c r="B1" s="87" t="s">
        <v>213</v>
      </c>
      <c r="C1" s="44"/>
      <c r="D1" s="42"/>
      <c r="E1" s="43"/>
      <c r="F1" s="40"/>
    </row>
    <row r="2" spans="1:6" ht="16.5">
      <c r="A2" s="103"/>
      <c r="B2" s="104" t="s">
        <v>211</v>
      </c>
      <c r="C2" s="44"/>
      <c r="D2" s="42"/>
      <c r="E2" s="43"/>
      <c r="F2" s="40"/>
    </row>
    <row r="3" spans="1:6" ht="16.5">
      <c r="A3" s="103"/>
      <c r="B3" s="49"/>
      <c r="C3" s="48"/>
      <c r="D3" s="5"/>
      <c r="E3" s="50"/>
      <c r="F3" s="1"/>
    </row>
    <row r="4" spans="1:6" ht="16.5">
      <c r="A4" s="103"/>
      <c r="B4" s="1" t="s">
        <v>21</v>
      </c>
      <c r="C4" s="105"/>
      <c r="D4" s="88"/>
      <c r="E4" s="2"/>
      <c r="F4" s="106">
        <f>F29</f>
        <v>0</v>
      </c>
    </row>
    <row r="5" spans="1:6" ht="16.5">
      <c r="A5" s="103"/>
      <c r="B5" s="1" t="s">
        <v>14</v>
      </c>
      <c r="C5" s="105"/>
      <c r="D5" s="88"/>
      <c r="E5" s="2"/>
      <c r="F5" s="106">
        <f>F45</f>
        <v>0</v>
      </c>
    </row>
    <row r="6" spans="1:6" ht="16.5">
      <c r="A6" s="3"/>
      <c r="B6" s="1" t="s">
        <v>24</v>
      </c>
      <c r="C6" s="105"/>
      <c r="D6" s="88"/>
      <c r="E6" s="2"/>
      <c r="F6" s="106">
        <f>F57</f>
        <v>0</v>
      </c>
    </row>
    <row r="7" spans="1:6" ht="16.5">
      <c r="A7" s="3"/>
      <c r="B7" s="1" t="s">
        <v>30</v>
      </c>
      <c r="C7" s="105"/>
      <c r="D7" s="88"/>
      <c r="E7" s="2"/>
      <c r="F7" s="106">
        <f>F66</f>
        <v>0</v>
      </c>
    </row>
    <row r="8" spans="1:6" ht="16.5">
      <c r="A8" s="3"/>
      <c r="B8" s="107" t="s">
        <v>59</v>
      </c>
      <c r="C8" s="4"/>
      <c r="D8" s="5"/>
      <c r="E8" s="1"/>
      <c r="F8" s="106">
        <f>F80</f>
        <v>0</v>
      </c>
    </row>
    <row r="9" spans="1:6" ht="16.5">
      <c r="A9" s="3"/>
      <c r="B9" s="107" t="s">
        <v>26</v>
      </c>
      <c r="C9" s="4"/>
      <c r="D9" s="5"/>
      <c r="E9" s="1"/>
      <c r="F9" s="106">
        <f>F90</f>
        <v>0</v>
      </c>
    </row>
    <row r="10" spans="1:6" ht="16.5">
      <c r="A10" s="3"/>
      <c r="B10" s="107" t="s">
        <v>25</v>
      </c>
      <c r="C10" s="4"/>
      <c r="D10" s="5"/>
      <c r="E10" s="1"/>
      <c r="F10" s="106">
        <f>F98</f>
        <v>0</v>
      </c>
    </row>
    <row r="11" spans="1:6" ht="16.5">
      <c r="A11" s="3"/>
      <c r="B11" s="107" t="s">
        <v>208</v>
      </c>
      <c r="C11" s="4"/>
      <c r="D11" s="5"/>
      <c r="E11" s="1"/>
      <c r="F11" s="65">
        <f>F105</f>
        <v>0</v>
      </c>
    </row>
    <row r="12" spans="1:6" ht="16.5">
      <c r="A12" s="3"/>
      <c r="B12" s="1"/>
      <c r="C12" s="4"/>
      <c r="D12" s="5"/>
      <c r="E12" s="1"/>
      <c r="F12" s="106"/>
    </row>
    <row r="13" spans="1:6" ht="17.25" thickBot="1">
      <c r="A13" s="3"/>
      <c r="B13" s="108" t="s">
        <v>1</v>
      </c>
      <c r="C13" s="109"/>
      <c r="D13" s="110"/>
      <c r="E13" s="108" t="s">
        <v>0</v>
      </c>
      <c r="F13" s="68">
        <f>SUM(F4:F11)</f>
        <v>0</v>
      </c>
    </row>
    <row r="14" spans="1:6" ht="17.25" thickTop="1">
      <c r="A14" s="3"/>
      <c r="B14" s="107" t="s">
        <v>18</v>
      </c>
      <c r="C14" s="111"/>
      <c r="D14" s="65"/>
      <c r="E14" s="65"/>
      <c r="F14" s="112">
        <f>F13*0.22</f>
        <v>0</v>
      </c>
    </row>
    <row r="15" spans="1:6" ht="17.25" thickBot="1">
      <c r="A15" s="3"/>
      <c r="B15" s="113" t="s">
        <v>16</v>
      </c>
      <c r="C15" s="68"/>
      <c r="D15" s="68"/>
      <c r="E15" s="68"/>
      <c r="F15" s="68">
        <f>SUM(F13:F14)</f>
        <v>0</v>
      </c>
    </row>
    <row r="16" spans="1:6" ht="17.25" thickTop="1">
      <c r="A16" s="3"/>
      <c r="B16" s="107"/>
      <c r="C16" s="114"/>
      <c r="D16" s="115"/>
      <c r="E16" s="107"/>
      <c r="F16" s="65"/>
    </row>
    <row r="17" spans="1:6" ht="16.5">
      <c r="A17" s="3"/>
      <c r="B17" s="1"/>
      <c r="C17" s="4"/>
      <c r="D17" s="5"/>
      <c r="E17" s="1"/>
      <c r="F17" s="57"/>
    </row>
    <row r="18" spans="1:6" ht="16.5">
      <c r="A18" s="3"/>
      <c r="B18" s="116" t="s">
        <v>38</v>
      </c>
      <c r="C18" s="4"/>
      <c r="D18" s="5"/>
      <c r="E18" s="6"/>
      <c r="F18" s="57"/>
    </row>
    <row r="19" spans="1:6" ht="103.5">
      <c r="A19" s="3"/>
      <c r="B19" s="2" t="s">
        <v>15</v>
      </c>
      <c r="C19" s="4"/>
      <c r="D19" s="5"/>
      <c r="E19" s="6"/>
      <c r="F19" s="57"/>
    </row>
    <row r="20" spans="1:6" ht="16.5">
      <c r="A20" s="3"/>
      <c r="B20" s="2"/>
      <c r="C20" s="4"/>
      <c r="D20" s="5"/>
      <c r="E20" s="6"/>
      <c r="F20" s="57"/>
    </row>
    <row r="21" spans="1:6" ht="16.5">
      <c r="A21" s="96" t="s">
        <v>76</v>
      </c>
      <c r="B21" s="97" t="s">
        <v>77</v>
      </c>
      <c r="C21" s="98" t="s">
        <v>78</v>
      </c>
      <c r="D21" s="99" t="s">
        <v>79</v>
      </c>
      <c r="E21" s="100" t="s">
        <v>80</v>
      </c>
      <c r="F21" s="101" t="s">
        <v>81</v>
      </c>
    </row>
    <row r="22" spans="1:6" ht="16.5">
      <c r="A22" s="3"/>
      <c r="B22" s="117" t="s">
        <v>21</v>
      </c>
      <c r="C22" s="4"/>
      <c r="D22" s="5"/>
      <c r="E22" s="6"/>
      <c r="F22" s="57"/>
    </row>
    <row r="23" spans="1:6" ht="16.5">
      <c r="A23" s="3"/>
      <c r="B23" s="57"/>
      <c r="C23" s="4"/>
      <c r="D23" s="5"/>
      <c r="E23" s="6"/>
      <c r="F23" s="57"/>
    </row>
    <row r="24" spans="1:6" ht="38.25">
      <c r="A24" s="118" t="s">
        <v>2</v>
      </c>
      <c r="B24" s="53" t="s">
        <v>29</v>
      </c>
      <c r="C24" s="88"/>
      <c r="D24" s="89"/>
      <c r="E24" s="90"/>
      <c r="F24" s="36"/>
    </row>
    <row r="25" spans="1:6">
      <c r="A25" s="118"/>
      <c r="B25" s="39"/>
      <c r="C25" s="88"/>
      <c r="D25" s="89"/>
      <c r="E25" s="90"/>
      <c r="F25" s="36"/>
    </row>
    <row r="26" spans="1:6" ht="64.5" customHeight="1">
      <c r="A26" s="118" t="s">
        <v>3</v>
      </c>
      <c r="B26" s="53" t="s">
        <v>245</v>
      </c>
      <c r="C26" s="88"/>
      <c r="D26" s="89"/>
      <c r="E26" s="90"/>
      <c r="F26" s="36"/>
    </row>
    <row r="27" spans="1:6">
      <c r="A27" s="118"/>
      <c r="B27" s="53"/>
      <c r="C27" s="88"/>
      <c r="D27" s="89"/>
      <c r="E27" s="90"/>
      <c r="F27" s="36"/>
    </row>
    <row r="28" spans="1:6">
      <c r="A28" s="118"/>
      <c r="B28" s="71"/>
      <c r="C28" s="88"/>
      <c r="D28" s="89"/>
      <c r="E28" s="90"/>
      <c r="F28" s="58"/>
    </row>
    <row r="29" spans="1:6" ht="17.25" thickBot="1">
      <c r="A29" s="118"/>
      <c r="B29" s="108" t="s">
        <v>1</v>
      </c>
      <c r="C29" s="109"/>
      <c r="D29" s="110"/>
      <c r="E29" s="108" t="s">
        <v>0</v>
      </c>
      <c r="F29" s="68">
        <f>SUM(F24:F27)</f>
        <v>0</v>
      </c>
    </row>
    <row r="30" spans="1:6" ht="13.5" thickTop="1">
      <c r="A30" s="118"/>
      <c r="B30" s="71"/>
      <c r="C30" s="88"/>
      <c r="D30" s="89"/>
      <c r="E30" s="90"/>
      <c r="F30" s="58"/>
    </row>
    <row r="31" spans="1:6" ht="16.5">
      <c r="A31" s="3"/>
      <c r="B31" s="117" t="s">
        <v>14</v>
      </c>
      <c r="C31" s="4"/>
      <c r="D31" s="5"/>
      <c r="E31" s="6"/>
      <c r="F31" s="57"/>
    </row>
    <row r="32" spans="1:6" ht="16.5">
      <c r="A32" s="3"/>
      <c r="B32" s="57"/>
      <c r="C32" s="4"/>
      <c r="D32" s="5"/>
      <c r="E32" s="6"/>
      <c r="F32" s="57"/>
    </row>
    <row r="33" spans="1:6" ht="25.5">
      <c r="A33" s="118" t="s">
        <v>2</v>
      </c>
      <c r="B33" s="53" t="s">
        <v>56</v>
      </c>
      <c r="C33" s="88" t="s">
        <v>11</v>
      </c>
      <c r="D33" s="89">
        <v>1</v>
      </c>
      <c r="E33" s="90">
        <v>0</v>
      </c>
      <c r="F33" s="36">
        <f>D33*E33</f>
        <v>0</v>
      </c>
    </row>
    <row r="34" spans="1:6">
      <c r="A34" s="118"/>
      <c r="B34" s="53"/>
      <c r="C34" s="88"/>
      <c r="D34" s="89"/>
      <c r="E34" s="90"/>
      <c r="F34" s="36"/>
    </row>
    <row r="35" spans="1:6" ht="27.75">
      <c r="A35" s="118" t="s">
        <v>3</v>
      </c>
      <c r="B35" s="53" t="s">
        <v>54</v>
      </c>
      <c r="C35" s="88" t="s">
        <v>43</v>
      </c>
      <c r="D35" s="89">
        <v>1</v>
      </c>
      <c r="E35" s="90">
        <v>0</v>
      </c>
      <c r="F35" s="36">
        <f>D35*E35</f>
        <v>0</v>
      </c>
    </row>
    <row r="36" spans="1:6">
      <c r="A36" s="118"/>
      <c r="B36" s="53"/>
      <c r="C36" s="88"/>
      <c r="D36" s="89"/>
      <c r="E36" s="90"/>
      <c r="F36" s="36"/>
    </row>
    <row r="37" spans="1:6" ht="25.5">
      <c r="A37" s="118" t="s">
        <v>4</v>
      </c>
      <c r="B37" s="71" t="s">
        <v>50</v>
      </c>
      <c r="C37" s="88" t="s">
        <v>6</v>
      </c>
      <c r="D37" s="89">
        <v>10.32</v>
      </c>
      <c r="E37" s="90">
        <v>0</v>
      </c>
      <c r="F37" s="36">
        <f>D37*E37</f>
        <v>0</v>
      </c>
    </row>
    <row r="38" spans="1:6">
      <c r="A38" s="118"/>
      <c r="B38" s="71"/>
      <c r="C38" s="88"/>
      <c r="D38" s="89"/>
      <c r="E38" s="90"/>
      <c r="F38" s="36"/>
    </row>
    <row r="39" spans="1:6" ht="25.5">
      <c r="A39" s="118" t="s">
        <v>5</v>
      </c>
      <c r="B39" s="71" t="s">
        <v>51</v>
      </c>
      <c r="C39" s="88" t="s">
        <v>6</v>
      </c>
      <c r="D39" s="89">
        <v>15.12</v>
      </c>
      <c r="E39" s="90">
        <v>0</v>
      </c>
      <c r="F39" s="36">
        <f>D39*E39</f>
        <v>0</v>
      </c>
    </row>
    <row r="40" spans="1:6" ht="16.5">
      <c r="A40" s="118"/>
      <c r="B40" s="57"/>
      <c r="C40" s="4"/>
      <c r="D40" s="5"/>
      <c r="E40" s="6"/>
      <c r="F40" s="57"/>
    </row>
    <row r="41" spans="1:6" ht="38.25">
      <c r="A41" s="118" t="s">
        <v>36</v>
      </c>
      <c r="B41" s="71" t="s">
        <v>101</v>
      </c>
      <c r="C41" s="88" t="s">
        <v>6</v>
      </c>
      <c r="D41" s="89">
        <v>5.36</v>
      </c>
      <c r="E41" s="90">
        <v>0</v>
      </c>
      <c r="F41" s="36">
        <f>D41*E41</f>
        <v>0</v>
      </c>
    </row>
    <row r="42" spans="1:6">
      <c r="A42" s="118"/>
      <c r="B42" s="71"/>
      <c r="C42" s="88"/>
      <c r="D42" s="89"/>
      <c r="E42" s="90"/>
      <c r="F42" s="36"/>
    </row>
    <row r="43" spans="1:6" ht="76.5">
      <c r="A43" s="118" t="s">
        <v>44</v>
      </c>
      <c r="B43" s="71" t="s">
        <v>92</v>
      </c>
      <c r="C43" s="88" t="s">
        <v>7</v>
      </c>
      <c r="D43" s="89">
        <v>0.5</v>
      </c>
      <c r="E43" s="90">
        <v>0</v>
      </c>
      <c r="F43" s="36">
        <f>D43*E43</f>
        <v>0</v>
      </c>
    </row>
    <row r="44" spans="1:6">
      <c r="A44" s="118"/>
      <c r="B44" s="2"/>
      <c r="C44" s="88"/>
      <c r="D44" s="89"/>
      <c r="E44" s="2" t="s">
        <v>0</v>
      </c>
      <c r="F44" s="119"/>
    </row>
    <row r="45" spans="1:6" ht="17.25" thickBot="1">
      <c r="A45" s="118"/>
      <c r="B45" s="108" t="s">
        <v>1</v>
      </c>
      <c r="C45" s="109"/>
      <c r="D45" s="110"/>
      <c r="E45" s="108" t="s">
        <v>0</v>
      </c>
      <c r="F45" s="68">
        <f>SUM(F33:F43)</f>
        <v>0</v>
      </c>
    </row>
    <row r="46" spans="1:6" ht="13.5" thickTop="1">
      <c r="A46" s="118"/>
      <c r="B46" s="2"/>
      <c r="C46" s="88"/>
      <c r="D46" s="89"/>
      <c r="E46" s="2" t="s">
        <v>0</v>
      </c>
      <c r="F46" s="120"/>
    </row>
    <row r="47" spans="1:6" ht="16.5">
      <c r="A47" s="103"/>
      <c r="B47" s="121" t="s">
        <v>24</v>
      </c>
      <c r="C47" s="105"/>
      <c r="D47" s="88"/>
      <c r="E47" s="2" t="s">
        <v>0</v>
      </c>
      <c r="F47" s="120"/>
    </row>
    <row r="48" spans="1:6">
      <c r="A48" s="103"/>
      <c r="B48" s="2"/>
      <c r="C48" s="105"/>
      <c r="D48" s="88"/>
      <c r="E48" s="2" t="s">
        <v>0</v>
      </c>
      <c r="F48" s="120"/>
    </row>
    <row r="49" spans="1:6" ht="38.25">
      <c r="A49" s="118" t="s">
        <v>2</v>
      </c>
      <c r="B49" s="53" t="s">
        <v>75</v>
      </c>
      <c r="C49" s="88" t="s">
        <v>6</v>
      </c>
      <c r="D49" s="89">
        <v>0.96</v>
      </c>
      <c r="E49" s="90">
        <v>0</v>
      </c>
      <c r="F49" s="36">
        <f>D49*E49</f>
        <v>0</v>
      </c>
    </row>
    <row r="50" spans="1:6">
      <c r="A50" s="118"/>
      <c r="B50" s="2"/>
      <c r="C50" s="105"/>
      <c r="D50" s="88"/>
      <c r="E50" s="2"/>
      <c r="F50" s="120"/>
    </row>
    <row r="51" spans="1:6" ht="63.75">
      <c r="A51" s="118" t="s">
        <v>3</v>
      </c>
      <c r="B51" s="71" t="s">
        <v>66</v>
      </c>
      <c r="C51" s="88" t="s">
        <v>6</v>
      </c>
      <c r="D51" s="89">
        <v>15.12</v>
      </c>
      <c r="E51" s="90">
        <v>0</v>
      </c>
      <c r="F51" s="36">
        <f>D51*E51</f>
        <v>0</v>
      </c>
    </row>
    <row r="52" spans="1:6">
      <c r="A52" s="118"/>
      <c r="B52" s="71"/>
      <c r="C52" s="88"/>
      <c r="D52" s="89"/>
      <c r="E52" s="90"/>
      <c r="F52" s="36"/>
    </row>
    <row r="53" spans="1:6" ht="25.5">
      <c r="A53" s="118" t="s">
        <v>4</v>
      </c>
      <c r="B53" s="71" t="s">
        <v>27</v>
      </c>
      <c r="C53" s="88" t="s">
        <v>6</v>
      </c>
      <c r="D53" s="89">
        <v>10.32</v>
      </c>
      <c r="E53" s="90">
        <v>0</v>
      </c>
      <c r="F53" s="36">
        <f>D53*E53</f>
        <v>0</v>
      </c>
    </row>
    <row r="54" spans="1:6">
      <c r="A54" s="53"/>
      <c r="B54" s="71"/>
      <c r="C54" s="88"/>
      <c r="D54" s="89"/>
      <c r="E54" s="90"/>
      <c r="F54" s="36"/>
    </row>
    <row r="55" spans="1:6" ht="25.5">
      <c r="A55" s="118" t="s">
        <v>5</v>
      </c>
      <c r="B55" s="71" t="s">
        <v>20</v>
      </c>
      <c r="C55" s="88" t="s">
        <v>17</v>
      </c>
      <c r="D55" s="89">
        <v>8</v>
      </c>
      <c r="E55" s="90">
        <v>0</v>
      </c>
      <c r="F55" s="36">
        <f>D55*E55</f>
        <v>0</v>
      </c>
    </row>
    <row r="56" spans="1:6">
      <c r="A56" s="103"/>
      <c r="B56" s="71"/>
      <c r="C56" s="88"/>
      <c r="D56" s="89"/>
      <c r="E56" s="122"/>
      <c r="F56" s="123"/>
    </row>
    <row r="57" spans="1:6" ht="17.25" thickBot="1">
      <c r="A57" s="103"/>
      <c r="B57" s="108" t="s">
        <v>1</v>
      </c>
      <c r="C57" s="109"/>
      <c r="D57" s="110"/>
      <c r="E57" s="108"/>
      <c r="F57" s="68">
        <f>SUM(F49:F55)</f>
        <v>0</v>
      </c>
    </row>
    <row r="58" spans="1:6" ht="17.25" thickTop="1">
      <c r="A58" s="103"/>
      <c r="B58" s="107"/>
      <c r="C58" s="114"/>
      <c r="D58" s="115"/>
      <c r="E58" s="107"/>
      <c r="F58" s="65"/>
    </row>
    <row r="59" spans="1:6" ht="16.5">
      <c r="A59" s="103"/>
      <c r="B59" s="121" t="s">
        <v>30</v>
      </c>
      <c r="C59" s="105"/>
      <c r="D59" s="88"/>
      <c r="E59" s="2" t="s">
        <v>0</v>
      </c>
      <c r="F59" s="120"/>
    </row>
    <row r="60" spans="1:6" ht="16.5">
      <c r="A60" s="103"/>
      <c r="B60" s="121"/>
      <c r="C60" s="105"/>
      <c r="D60" s="88"/>
      <c r="E60" s="2"/>
      <c r="F60" s="120"/>
    </row>
    <row r="61" spans="1:6" ht="140.25">
      <c r="A61" s="118" t="s">
        <v>2</v>
      </c>
      <c r="B61" s="39" t="s">
        <v>102</v>
      </c>
      <c r="C61" s="88"/>
      <c r="D61" s="89"/>
      <c r="E61" s="90"/>
      <c r="F61" s="58"/>
    </row>
    <row r="62" spans="1:6">
      <c r="A62" s="124"/>
      <c r="B62" s="105" t="s">
        <v>103</v>
      </c>
      <c r="C62" s="88" t="s">
        <v>31</v>
      </c>
      <c r="D62" s="89">
        <v>1</v>
      </c>
      <c r="E62" s="90">
        <v>0</v>
      </c>
      <c r="F62" s="36">
        <f>D62*E62</f>
        <v>0</v>
      </c>
    </row>
    <row r="63" spans="1:6">
      <c r="A63" s="124"/>
      <c r="B63" s="105"/>
      <c r="C63" s="88"/>
      <c r="D63" s="89"/>
      <c r="E63" s="90"/>
      <c r="F63" s="36"/>
    </row>
    <row r="64" spans="1:6" ht="76.5">
      <c r="A64" s="118" t="s">
        <v>3</v>
      </c>
      <c r="B64" s="38" t="s">
        <v>104</v>
      </c>
      <c r="C64" s="88" t="s">
        <v>6</v>
      </c>
      <c r="D64" s="89">
        <v>2.38</v>
      </c>
      <c r="E64" s="90">
        <v>0</v>
      </c>
      <c r="F64" s="36">
        <f>D64*E64</f>
        <v>0</v>
      </c>
    </row>
    <row r="65" spans="1:6">
      <c r="A65" s="118"/>
      <c r="B65" s="38"/>
      <c r="C65" s="88"/>
      <c r="D65" s="89"/>
      <c r="E65" s="90"/>
      <c r="F65" s="36"/>
    </row>
    <row r="66" spans="1:6" ht="17.25" thickBot="1">
      <c r="A66" s="118"/>
      <c r="B66" s="108" t="s">
        <v>1</v>
      </c>
      <c r="C66" s="109"/>
      <c r="D66" s="110"/>
      <c r="E66" s="108"/>
      <c r="F66" s="68">
        <f>SUM(F61:F64)</f>
        <v>0</v>
      </c>
    </row>
    <row r="67" spans="1:6" ht="17.25" thickTop="1">
      <c r="A67" s="118"/>
      <c r="B67" s="107"/>
      <c r="C67" s="114"/>
      <c r="D67" s="115"/>
      <c r="E67" s="107"/>
      <c r="F67" s="65"/>
    </row>
    <row r="68" spans="1:6" ht="16.5">
      <c r="A68" s="103"/>
      <c r="B68" s="121" t="s">
        <v>59</v>
      </c>
      <c r="C68" s="105"/>
      <c r="D68" s="88"/>
      <c r="E68" s="2"/>
      <c r="F68" s="120"/>
    </row>
    <row r="69" spans="1:6">
      <c r="A69" s="103"/>
      <c r="B69" s="2"/>
      <c r="C69" s="105"/>
      <c r="D69" s="88"/>
      <c r="E69" s="2"/>
      <c r="F69" s="120"/>
    </row>
    <row r="70" spans="1:6" ht="25.5">
      <c r="A70" s="118" t="s">
        <v>2</v>
      </c>
      <c r="B70" s="71" t="s">
        <v>37</v>
      </c>
      <c r="C70" s="88" t="s">
        <v>6</v>
      </c>
      <c r="D70" s="89">
        <v>10.32</v>
      </c>
      <c r="E70" s="90">
        <v>0</v>
      </c>
      <c r="F70" s="36">
        <f>D70*E70</f>
        <v>0</v>
      </c>
    </row>
    <row r="71" spans="1:6">
      <c r="A71" s="118"/>
      <c r="B71" s="71"/>
      <c r="C71" s="88"/>
      <c r="D71" s="89"/>
      <c r="E71" s="90"/>
      <c r="F71" s="36"/>
    </row>
    <row r="72" spans="1:6" ht="40.5">
      <c r="A72" s="118" t="s">
        <v>3</v>
      </c>
      <c r="B72" s="37" t="s">
        <v>63</v>
      </c>
      <c r="C72" s="88" t="s">
        <v>6</v>
      </c>
      <c r="D72" s="89">
        <v>10.32</v>
      </c>
      <c r="E72" s="90">
        <v>0</v>
      </c>
      <c r="F72" s="36">
        <f>D72*E72</f>
        <v>0</v>
      </c>
    </row>
    <row r="73" spans="1:6">
      <c r="A73" s="118"/>
      <c r="B73" s="37"/>
      <c r="C73" s="88"/>
      <c r="D73" s="89"/>
      <c r="E73" s="90"/>
      <c r="F73" s="36"/>
    </row>
    <row r="74" spans="1:6" ht="25.5">
      <c r="A74" s="118" t="s">
        <v>4</v>
      </c>
      <c r="B74" s="37" t="s">
        <v>64</v>
      </c>
      <c r="C74" s="88" t="s">
        <v>28</v>
      </c>
      <c r="D74" s="89">
        <v>18.36</v>
      </c>
      <c r="E74" s="90">
        <v>0</v>
      </c>
      <c r="F74" s="36">
        <f>D74*E74</f>
        <v>0</v>
      </c>
    </row>
    <row r="75" spans="1:6">
      <c r="A75" s="118"/>
      <c r="B75" s="37"/>
      <c r="C75" s="88"/>
      <c r="D75" s="89"/>
      <c r="E75" s="90"/>
      <c r="F75" s="36"/>
    </row>
    <row r="76" spans="1:6" ht="66">
      <c r="A76" s="118" t="s">
        <v>5</v>
      </c>
      <c r="B76" s="38" t="s">
        <v>105</v>
      </c>
      <c r="C76" s="88" t="s">
        <v>6</v>
      </c>
      <c r="D76" s="89">
        <v>17.309999999999999</v>
      </c>
      <c r="E76" s="90">
        <v>0</v>
      </c>
      <c r="F76" s="36">
        <f>D76*E76</f>
        <v>0</v>
      </c>
    </row>
    <row r="77" spans="1:6">
      <c r="A77" s="118"/>
      <c r="B77" s="37"/>
      <c r="C77" s="88"/>
      <c r="D77" s="89"/>
      <c r="E77" s="90"/>
      <c r="F77" s="36"/>
    </row>
    <row r="78" spans="1:6" ht="25.5">
      <c r="A78" s="118" t="s">
        <v>36</v>
      </c>
      <c r="B78" s="37" t="s">
        <v>106</v>
      </c>
      <c r="C78" s="88" t="s">
        <v>28</v>
      </c>
      <c r="D78" s="89">
        <v>9.02</v>
      </c>
      <c r="E78" s="90">
        <v>0</v>
      </c>
      <c r="F78" s="36">
        <f>D78*E78</f>
        <v>0</v>
      </c>
    </row>
    <row r="79" spans="1:6">
      <c r="A79" s="103"/>
      <c r="B79" s="2"/>
      <c r="C79" s="105"/>
      <c r="D79" s="88"/>
      <c r="E79" s="2"/>
      <c r="F79" s="120"/>
    </row>
    <row r="80" spans="1:6" ht="17.25" thickBot="1">
      <c r="A80" s="103"/>
      <c r="B80" s="108" t="s">
        <v>1</v>
      </c>
      <c r="C80" s="109"/>
      <c r="D80" s="110"/>
      <c r="E80" s="108" t="s">
        <v>0</v>
      </c>
      <c r="F80" s="68">
        <f>SUM(F70:F78)</f>
        <v>0</v>
      </c>
    </row>
    <row r="81" spans="1:6" ht="13.5" thickTop="1">
      <c r="A81" s="103"/>
      <c r="B81" s="2"/>
      <c r="C81" s="105"/>
      <c r="D81" s="88"/>
      <c r="E81" s="2" t="s">
        <v>0</v>
      </c>
      <c r="F81" s="120"/>
    </row>
    <row r="82" spans="1:6" ht="16.5">
      <c r="A82" s="103"/>
      <c r="B82" s="121" t="s">
        <v>26</v>
      </c>
      <c r="C82" s="105"/>
      <c r="D82" s="88"/>
      <c r="E82" s="2"/>
      <c r="F82" s="120"/>
    </row>
    <row r="83" spans="1:6" ht="16.5">
      <c r="A83" s="103"/>
      <c r="B83" s="121"/>
      <c r="C83" s="105"/>
      <c r="D83" s="88"/>
      <c r="E83" s="2"/>
      <c r="F83" s="120"/>
    </row>
    <row r="84" spans="1:6" ht="51">
      <c r="A84" s="118" t="s">
        <v>2</v>
      </c>
      <c r="B84" s="39" t="s">
        <v>107</v>
      </c>
      <c r="C84" s="88" t="s">
        <v>6</v>
      </c>
      <c r="D84" s="89">
        <v>1.35</v>
      </c>
      <c r="E84" s="90">
        <v>0</v>
      </c>
      <c r="F84" s="36">
        <f>D84*E84</f>
        <v>0</v>
      </c>
    </row>
    <row r="85" spans="1:6">
      <c r="A85" s="118"/>
      <c r="B85" s="39"/>
      <c r="C85" s="88"/>
      <c r="D85" s="89"/>
      <c r="E85" s="90"/>
      <c r="F85" s="36"/>
    </row>
    <row r="86" spans="1:6" ht="51">
      <c r="A86" s="118" t="s">
        <v>3</v>
      </c>
      <c r="B86" s="39" t="s">
        <v>108</v>
      </c>
      <c r="C86" s="88" t="s">
        <v>6</v>
      </c>
      <c r="D86" s="89">
        <v>22.53</v>
      </c>
      <c r="E86" s="90">
        <v>0</v>
      </c>
      <c r="F86" s="36">
        <f>D86*E86</f>
        <v>0</v>
      </c>
    </row>
    <row r="87" spans="1:6">
      <c r="A87" s="118"/>
      <c r="B87" s="39"/>
      <c r="C87" s="88"/>
      <c r="D87" s="89"/>
      <c r="E87" s="90"/>
      <c r="F87" s="36"/>
    </row>
    <row r="88" spans="1:6" ht="76.5">
      <c r="A88" s="118" t="s">
        <v>4</v>
      </c>
      <c r="B88" s="39" t="s">
        <v>88</v>
      </c>
      <c r="C88" s="88" t="s">
        <v>6</v>
      </c>
      <c r="D88" s="89">
        <v>6.96</v>
      </c>
      <c r="E88" s="90">
        <v>0</v>
      </c>
      <c r="F88" s="36">
        <f>D88*E88</f>
        <v>0</v>
      </c>
    </row>
    <row r="89" spans="1:6">
      <c r="A89" s="118"/>
      <c r="B89" s="39"/>
      <c r="C89" s="88"/>
      <c r="D89" s="89"/>
      <c r="E89" s="90"/>
      <c r="F89" s="36"/>
    </row>
    <row r="90" spans="1:6" ht="17.25" thickBot="1">
      <c r="A90" s="103"/>
      <c r="B90" s="108" t="s">
        <v>1</v>
      </c>
      <c r="C90" s="109"/>
      <c r="D90" s="110"/>
      <c r="E90" s="108"/>
      <c r="F90" s="68">
        <f>SUM(F84:F88)</f>
        <v>0</v>
      </c>
    </row>
    <row r="91" spans="1:6" ht="13.5" thickTop="1">
      <c r="A91" s="103"/>
      <c r="B91" s="2"/>
      <c r="C91" s="105"/>
      <c r="D91" s="88"/>
      <c r="E91" s="2" t="s">
        <v>0</v>
      </c>
      <c r="F91" s="120"/>
    </row>
    <row r="92" spans="1:6" ht="16.5">
      <c r="A92" s="103"/>
      <c r="B92" s="121" t="s">
        <v>25</v>
      </c>
      <c r="C92" s="105"/>
      <c r="D92" s="88"/>
      <c r="E92" s="2"/>
      <c r="F92" s="120"/>
    </row>
    <row r="93" spans="1:6">
      <c r="A93" s="103"/>
      <c r="B93" s="2"/>
      <c r="C93" s="105"/>
      <c r="D93" s="88"/>
      <c r="E93" s="2"/>
      <c r="F93" s="120"/>
    </row>
    <row r="94" spans="1:6" ht="38.25">
      <c r="A94" s="118" t="s">
        <v>2</v>
      </c>
      <c r="B94" s="83" t="s">
        <v>32</v>
      </c>
      <c r="C94" s="88" t="s">
        <v>6</v>
      </c>
      <c r="D94" s="89">
        <v>12.95</v>
      </c>
      <c r="E94" s="90">
        <v>0</v>
      </c>
      <c r="F94" s="36">
        <f>D94*E94</f>
        <v>0</v>
      </c>
    </row>
    <row r="95" spans="1:6">
      <c r="A95" s="118"/>
      <c r="B95" s="71"/>
      <c r="C95" s="88"/>
      <c r="D95" s="89"/>
      <c r="E95" s="2"/>
      <c r="F95" s="125"/>
    </row>
    <row r="96" spans="1:6" ht="38.25">
      <c r="A96" s="118" t="s">
        <v>3</v>
      </c>
      <c r="B96" s="83" t="s">
        <v>109</v>
      </c>
      <c r="C96" s="88" t="s">
        <v>6</v>
      </c>
      <c r="D96" s="89">
        <v>15.72</v>
      </c>
      <c r="E96" s="90">
        <v>0</v>
      </c>
      <c r="F96" s="36">
        <f>D96*E96</f>
        <v>0</v>
      </c>
    </row>
    <row r="97" spans="1:6" ht="16.5">
      <c r="A97" s="3"/>
      <c r="B97" s="71"/>
      <c r="C97" s="88"/>
      <c r="D97" s="89"/>
      <c r="E97" s="90"/>
      <c r="F97" s="36"/>
    </row>
    <row r="98" spans="1:6" ht="17.25" thickBot="1">
      <c r="A98" s="3"/>
      <c r="B98" s="108" t="s">
        <v>1</v>
      </c>
      <c r="C98" s="109"/>
      <c r="D98" s="110"/>
      <c r="E98" s="108" t="s">
        <v>0</v>
      </c>
      <c r="F98" s="68">
        <f>SUM(F94:F96)</f>
        <v>0</v>
      </c>
    </row>
    <row r="99" spans="1:6" ht="17.25" thickTop="1">
      <c r="A99" s="3"/>
      <c r="B99" s="1"/>
      <c r="C99" s="4"/>
      <c r="D99" s="5"/>
      <c r="E99" s="6"/>
      <c r="F99" s="57"/>
    </row>
    <row r="100" spans="1:6" ht="16.5">
      <c r="A100" s="126"/>
      <c r="B100" s="121" t="s">
        <v>208</v>
      </c>
      <c r="C100" s="127"/>
      <c r="D100" s="127"/>
      <c r="E100" s="128"/>
      <c r="F100" s="129"/>
    </row>
    <row r="101" spans="1:6" ht="15">
      <c r="A101" s="48"/>
      <c r="B101" s="127"/>
      <c r="C101" s="127"/>
      <c r="D101" s="127"/>
      <c r="E101" s="128"/>
      <c r="F101" s="129"/>
    </row>
    <row r="102" spans="1:6" ht="51">
      <c r="A102" s="118" t="s">
        <v>2</v>
      </c>
      <c r="B102" s="38" t="s">
        <v>209</v>
      </c>
      <c r="C102" s="78" t="s">
        <v>10</v>
      </c>
      <c r="D102" s="70">
        <v>10</v>
      </c>
      <c r="E102" s="36">
        <f>SUM(F4:F10)</f>
        <v>0</v>
      </c>
      <c r="F102" s="36">
        <f>0.1*E102</f>
        <v>0</v>
      </c>
    </row>
    <row r="103" spans="1:6">
      <c r="A103" s="10"/>
      <c r="B103" s="38"/>
      <c r="C103" s="78"/>
      <c r="D103" s="70"/>
      <c r="E103" s="79"/>
      <c r="F103" s="36"/>
    </row>
    <row r="104" spans="1:6">
      <c r="A104" s="48"/>
      <c r="B104" s="48"/>
      <c r="C104" s="48"/>
      <c r="D104" s="48"/>
      <c r="E104" s="48"/>
      <c r="F104" s="48"/>
    </row>
    <row r="105" spans="1:6" ht="17.25" thickBot="1">
      <c r="A105" s="48"/>
      <c r="B105" s="108" t="s">
        <v>1</v>
      </c>
      <c r="C105" s="109"/>
      <c r="D105" s="110"/>
      <c r="E105" s="108" t="s">
        <v>0</v>
      </c>
      <c r="F105" s="68">
        <f>SUM(F102:F103)</f>
        <v>0</v>
      </c>
    </row>
    <row r="106" spans="1:6" ht="13.5" thickTop="1"/>
  </sheetData>
  <pageMargins left="0.7" right="0.7" top="0.75" bottom="0.75" header="0.3" footer="0.3"/>
  <pageSetup paperSize="9" orientation="portrait" r:id="rId1"/>
  <rowBreaks count="3" manualBreakCount="3">
    <brk id="20" max="16383" man="1"/>
    <brk id="46" max="16383" man="1"/>
    <brk id="67"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0"/>
  <sheetViews>
    <sheetView view="pageBreakPreview" topLeftCell="A61" zoomScale="120" zoomScaleNormal="100" zoomScaleSheetLayoutView="120" workbookViewId="0">
      <selection activeCell="E77" sqref="E77"/>
    </sheetView>
  </sheetViews>
  <sheetFormatPr defaultRowHeight="12.75"/>
  <cols>
    <col min="1" max="1" width="6.5703125" customWidth="1"/>
    <col min="2" max="2" width="48.5703125" customWidth="1"/>
    <col min="3" max="3" width="6" customWidth="1"/>
    <col min="4" max="4" width="6.28515625" customWidth="1"/>
    <col min="5" max="5" width="10.7109375" customWidth="1"/>
    <col min="6" max="6" width="11.28515625" customWidth="1"/>
  </cols>
  <sheetData>
    <row r="1" spans="1:6" ht="27">
      <c r="A1" s="130" t="s">
        <v>113</v>
      </c>
      <c r="B1" s="131" t="s">
        <v>114</v>
      </c>
      <c r="C1" s="132" t="s">
        <v>115</v>
      </c>
      <c r="D1" s="133" t="s">
        <v>116</v>
      </c>
      <c r="E1" s="134" t="s">
        <v>117</v>
      </c>
      <c r="F1" s="134" t="s">
        <v>118</v>
      </c>
    </row>
    <row r="2" spans="1:6">
      <c r="A2" s="135"/>
      <c r="B2" s="136"/>
      <c r="C2" s="137"/>
      <c r="D2" s="138"/>
      <c r="E2" s="138"/>
      <c r="F2" s="138"/>
    </row>
    <row r="3" spans="1:6" ht="18">
      <c r="A3" s="139"/>
      <c r="B3" s="140" t="s">
        <v>119</v>
      </c>
      <c r="C3" s="141"/>
      <c r="D3" s="142"/>
      <c r="E3" s="142"/>
      <c r="F3" s="143"/>
    </row>
    <row r="4" spans="1:6" ht="15.75">
      <c r="A4" s="144"/>
      <c r="B4" s="145" t="s">
        <v>120</v>
      </c>
      <c r="C4" s="146"/>
      <c r="D4" s="147"/>
      <c r="E4" s="147"/>
      <c r="F4" s="148"/>
    </row>
    <row r="5" spans="1:6" ht="15.75">
      <c r="A5" s="149"/>
      <c r="B5" s="150"/>
      <c r="C5" s="151"/>
      <c r="D5" s="152"/>
      <c r="E5" s="152"/>
      <c r="F5" s="153"/>
    </row>
    <row r="6" spans="1:6" ht="27">
      <c r="A6" s="154" t="s">
        <v>121</v>
      </c>
      <c r="B6" s="155"/>
      <c r="C6" s="155"/>
      <c r="D6" s="155"/>
      <c r="E6" s="155"/>
      <c r="F6" s="156"/>
    </row>
    <row r="7" spans="1:6">
      <c r="A7" s="157" t="s">
        <v>2</v>
      </c>
      <c r="B7" s="295" t="s">
        <v>122</v>
      </c>
      <c r="C7" s="295"/>
      <c r="D7" s="295"/>
      <c r="E7" s="295"/>
      <c r="F7" s="158"/>
    </row>
    <row r="8" spans="1:6" ht="24.75" customHeight="1">
      <c r="A8" s="157" t="s">
        <v>3</v>
      </c>
      <c r="B8" s="295" t="s">
        <v>123</v>
      </c>
      <c r="C8" s="295"/>
      <c r="D8" s="295"/>
      <c r="E8" s="295"/>
      <c r="F8" s="158"/>
    </row>
    <row r="9" spans="1:6" ht="60.75" customHeight="1">
      <c r="A9" s="157" t="s">
        <v>4</v>
      </c>
      <c r="B9" s="295" t="s">
        <v>124</v>
      </c>
      <c r="C9" s="295"/>
      <c r="D9" s="295"/>
      <c r="E9" s="295"/>
      <c r="F9" s="158"/>
    </row>
    <row r="10" spans="1:6" ht="25.5" customHeight="1">
      <c r="A10" s="157" t="s">
        <v>5</v>
      </c>
      <c r="B10" s="295" t="s">
        <v>125</v>
      </c>
      <c r="C10" s="295"/>
      <c r="D10" s="295"/>
      <c r="E10" s="295"/>
      <c r="F10" s="158"/>
    </row>
    <row r="11" spans="1:6">
      <c r="A11" s="157" t="s">
        <v>36</v>
      </c>
      <c r="B11" s="295" t="s">
        <v>126</v>
      </c>
      <c r="C11" s="295"/>
      <c r="D11" s="295"/>
      <c r="E11" s="295"/>
      <c r="F11" s="158"/>
    </row>
    <row r="12" spans="1:6">
      <c r="A12" s="157" t="s">
        <v>44</v>
      </c>
      <c r="B12" s="295" t="s">
        <v>127</v>
      </c>
      <c r="C12" s="295"/>
      <c r="D12" s="295"/>
      <c r="E12" s="295"/>
      <c r="F12" s="158"/>
    </row>
    <row r="13" spans="1:6" ht="24" customHeight="1">
      <c r="A13" s="157" t="s">
        <v>45</v>
      </c>
      <c r="B13" s="295" t="s">
        <v>128</v>
      </c>
      <c r="C13" s="295"/>
      <c r="D13" s="295"/>
      <c r="E13" s="295"/>
      <c r="F13" s="158"/>
    </row>
    <row r="14" spans="1:6" ht="26.25" customHeight="1">
      <c r="A14" s="157" t="s">
        <v>48</v>
      </c>
      <c r="B14" s="295" t="s">
        <v>129</v>
      </c>
      <c r="C14" s="295"/>
      <c r="D14" s="295"/>
      <c r="E14" s="295"/>
      <c r="F14" s="158"/>
    </row>
    <row r="15" spans="1:6" ht="26.25" customHeight="1">
      <c r="A15" s="157" t="s">
        <v>52</v>
      </c>
      <c r="B15" s="295" t="s">
        <v>130</v>
      </c>
      <c r="C15" s="295"/>
      <c r="D15" s="295"/>
      <c r="E15" s="295"/>
      <c r="F15" s="158"/>
    </row>
    <row r="16" spans="1:6" ht="25.5" customHeight="1">
      <c r="A16" s="157" t="s">
        <v>53</v>
      </c>
      <c r="B16" s="295" t="s">
        <v>131</v>
      </c>
      <c r="C16" s="295"/>
      <c r="D16" s="295"/>
      <c r="E16" s="295"/>
      <c r="F16" s="158"/>
    </row>
    <row r="17" spans="1:6" ht="24.75" customHeight="1">
      <c r="A17" s="159" t="s">
        <v>57</v>
      </c>
      <c r="B17" s="295" t="s">
        <v>132</v>
      </c>
      <c r="C17" s="295"/>
      <c r="D17" s="295"/>
      <c r="E17" s="295"/>
      <c r="F17" s="158"/>
    </row>
    <row r="18" spans="1:6" ht="14.25" customHeight="1">
      <c r="A18" s="159" t="s">
        <v>133</v>
      </c>
      <c r="B18" s="160" t="s">
        <v>134</v>
      </c>
      <c r="C18" s="160"/>
      <c r="D18" s="160"/>
      <c r="E18" s="160"/>
      <c r="F18" s="158"/>
    </row>
    <row r="19" spans="1:6">
      <c r="A19" s="159" t="s">
        <v>135</v>
      </c>
      <c r="B19" s="296" t="s">
        <v>136</v>
      </c>
      <c r="C19" s="296"/>
      <c r="D19" s="296"/>
      <c r="E19" s="296"/>
      <c r="F19" s="158"/>
    </row>
    <row r="20" spans="1:6" ht="38.25" customHeight="1">
      <c r="A20" s="159" t="s">
        <v>137</v>
      </c>
      <c r="B20" s="295" t="s">
        <v>138</v>
      </c>
      <c r="C20" s="295"/>
      <c r="D20" s="295"/>
      <c r="E20" s="295"/>
      <c r="F20" s="158"/>
    </row>
    <row r="21" spans="1:6">
      <c r="A21" s="159" t="s">
        <v>139</v>
      </c>
      <c r="B21" s="295" t="s">
        <v>140</v>
      </c>
      <c r="C21" s="295"/>
      <c r="D21" s="295"/>
      <c r="E21" s="295"/>
      <c r="F21" s="158"/>
    </row>
    <row r="22" spans="1:6">
      <c r="A22" s="161"/>
      <c r="B22" s="162"/>
      <c r="C22" s="162"/>
      <c r="D22" s="162"/>
      <c r="E22" s="162"/>
      <c r="F22" s="158"/>
    </row>
    <row r="23" spans="1:6">
      <c r="A23" s="163"/>
      <c r="B23" s="162" t="s">
        <v>141</v>
      </c>
      <c r="C23" s="162"/>
      <c r="D23" s="162"/>
      <c r="E23" s="162"/>
      <c r="F23" s="158"/>
    </row>
    <row r="24" spans="1:6">
      <c r="A24" s="164"/>
      <c r="B24" s="165"/>
      <c r="C24" s="165"/>
      <c r="D24" s="165"/>
      <c r="E24" s="165"/>
      <c r="F24" s="166"/>
    </row>
    <row r="25" spans="1:6" ht="15">
      <c r="A25" s="167"/>
      <c r="B25" s="168" t="s">
        <v>142</v>
      </c>
      <c r="C25" s="169"/>
      <c r="D25" s="170"/>
      <c r="E25" s="170"/>
      <c r="F25" s="171"/>
    </row>
    <row r="26" spans="1:6">
      <c r="A26" s="172"/>
      <c r="B26" s="173"/>
      <c r="C26" s="174"/>
      <c r="D26" s="175"/>
      <c r="E26" s="176"/>
      <c r="F26" s="177"/>
    </row>
    <row r="27" spans="1:6" ht="25.5">
      <c r="A27" s="178" t="s">
        <v>143</v>
      </c>
      <c r="B27" s="179" t="s">
        <v>144</v>
      </c>
      <c r="C27" s="180" t="s">
        <v>11</v>
      </c>
      <c r="D27" s="180">
        <v>22</v>
      </c>
      <c r="E27" s="181">
        <v>0</v>
      </c>
      <c r="F27" s="182">
        <f>SUM(D27*E27)</f>
        <v>0</v>
      </c>
    </row>
    <row r="28" spans="1:6">
      <c r="A28" s="178"/>
      <c r="B28" s="183"/>
      <c r="C28" s="180"/>
      <c r="D28" s="180"/>
      <c r="E28" s="181"/>
      <c r="F28" s="182"/>
    </row>
    <row r="29" spans="1:6" ht="25.5">
      <c r="A29" s="178" t="s">
        <v>145</v>
      </c>
      <c r="B29" s="183" t="s">
        <v>146</v>
      </c>
      <c r="C29" s="180" t="s">
        <v>11</v>
      </c>
      <c r="D29" s="180">
        <v>25</v>
      </c>
      <c r="E29" s="181">
        <v>0</v>
      </c>
      <c r="F29" s="182">
        <f>SUM(D29*E29)</f>
        <v>0</v>
      </c>
    </row>
    <row r="30" spans="1:6">
      <c r="A30" s="178"/>
      <c r="B30" s="183"/>
      <c r="C30" s="180"/>
      <c r="D30" s="180"/>
      <c r="E30" s="181"/>
      <c r="F30" s="182"/>
    </row>
    <row r="31" spans="1:6" ht="25.5">
      <c r="A31" s="184" t="s">
        <v>147</v>
      </c>
      <c r="B31" s="185" t="s">
        <v>148</v>
      </c>
      <c r="C31" s="186" t="s">
        <v>11</v>
      </c>
      <c r="D31" s="180">
        <v>1</v>
      </c>
      <c r="E31" s="181">
        <v>0</v>
      </c>
      <c r="F31" s="187">
        <f>E31*D31</f>
        <v>0</v>
      </c>
    </row>
    <row r="32" spans="1:6">
      <c r="A32" s="178"/>
      <c r="B32" s="183"/>
      <c r="C32" s="180"/>
      <c r="D32" s="180"/>
      <c r="E32" s="181"/>
      <c r="F32" s="182"/>
    </row>
    <row r="33" spans="1:6" ht="204">
      <c r="A33" s="178" t="s">
        <v>149</v>
      </c>
      <c r="B33" s="291" t="s">
        <v>251</v>
      </c>
      <c r="C33" s="180" t="s">
        <v>11</v>
      </c>
      <c r="D33" s="180">
        <v>18</v>
      </c>
      <c r="E33" s="181">
        <v>0</v>
      </c>
      <c r="F33" s="182">
        <f>SUM(D33*E33)</f>
        <v>0</v>
      </c>
    </row>
    <row r="34" spans="1:6">
      <c r="A34" s="178"/>
      <c r="B34" s="183"/>
      <c r="C34" s="180"/>
      <c r="D34" s="180"/>
      <c r="E34" s="181"/>
      <c r="F34" s="182"/>
    </row>
    <row r="35" spans="1:6" ht="191.25">
      <c r="A35" s="178" t="s">
        <v>150</v>
      </c>
      <c r="B35" s="291" t="s">
        <v>252</v>
      </c>
      <c r="C35" s="180" t="s">
        <v>11</v>
      </c>
      <c r="D35" s="180">
        <v>5</v>
      </c>
      <c r="E35" s="181">
        <v>0</v>
      </c>
      <c r="F35" s="182">
        <f>SUM(D35*E35)</f>
        <v>0</v>
      </c>
    </row>
    <row r="36" spans="1:6">
      <c r="A36" s="178"/>
      <c r="B36" s="183"/>
      <c r="C36" s="180"/>
      <c r="D36" s="180"/>
      <c r="E36" s="181"/>
      <c r="F36" s="182"/>
    </row>
    <row r="37" spans="1:6" ht="25.5">
      <c r="A37" s="188" t="s">
        <v>151</v>
      </c>
      <c r="B37" s="189" t="s">
        <v>152</v>
      </c>
      <c r="C37" s="180"/>
      <c r="D37" s="180"/>
      <c r="E37" s="181"/>
      <c r="F37" s="182"/>
    </row>
    <row r="38" spans="1:6" ht="25.5">
      <c r="A38" s="178"/>
      <c r="B38" s="189" t="s">
        <v>153</v>
      </c>
      <c r="C38" s="186" t="s">
        <v>11</v>
      </c>
      <c r="D38" s="186">
        <v>23</v>
      </c>
      <c r="E38" s="181">
        <v>0</v>
      </c>
      <c r="F38" s="182">
        <f>SUM(D38*E38)</f>
        <v>0</v>
      </c>
    </row>
    <row r="39" spans="1:6">
      <c r="A39" s="178"/>
      <c r="B39" s="190"/>
      <c r="C39" s="186"/>
      <c r="D39" s="186"/>
      <c r="E39" s="181"/>
      <c r="F39" s="182"/>
    </row>
    <row r="40" spans="1:6" ht="114.75">
      <c r="A40" s="178" t="s">
        <v>154</v>
      </c>
      <c r="B40" s="179" t="s">
        <v>253</v>
      </c>
      <c r="C40" s="191"/>
      <c r="D40" s="180"/>
      <c r="E40" s="192"/>
      <c r="F40" s="187">
        <f>E40*D40</f>
        <v>0</v>
      </c>
    </row>
    <row r="41" spans="1:6" ht="344.25">
      <c r="A41" s="178"/>
      <c r="B41" s="291" t="s">
        <v>254</v>
      </c>
      <c r="C41" s="191" t="s">
        <v>11</v>
      </c>
      <c r="D41" s="180">
        <v>28</v>
      </c>
      <c r="E41" s="192">
        <v>0</v>
      </c>
      <c r="F41" s="187"/>
    </row>
    <row r="42" spans="1:6">
      <c r="A42" s="178"/>
      <c r="B42" s="179"/>
      <c r="C42" s="191"/>
      <c r="D42" s="180"/>
      <c r="E42" s="192"/>
      <c r="F42" s="187"/>
    </row>
    <row r="43" spans="1:6" ht="191.25">
      <c r="A43" s="178" t="s">
        <v>155</v>
      </c>
      <c r="B43" s="291" t="s">
        <v>255</v>
      </c>
      <c r="C43" s="191" t="s">
        <v>11</v>
      </c>
      <c r="D43" s="180">
        <v>2</v>
      </c>
      <c r="E43" s="192">
        <v>0</v>
      </c>
      <c r="F43" s="187">
        <f>E43*D43</f>
        <v>0</v>
      </c>
    </row>
    <row r="44" spans="1:6">
      <c r="A44" s="178"/>
      <c r="B44" s="179"/>
      <c r="C44" s="191"/>
      <c r="D44" s="180"/>
      <c r="E44" s="192"/>
      <c r="F44" s="187"/>
    </row>
    <row r="45" spans="1:6" ht="76.5">
      <c r="A45" s="193" t="s">
        <v>156</v>
      </c>
      <c r="B45" s="194" t="s">
        <v>256</v>
      </c>
      <c r="C45" s="191" t="s">
        <v>43</v>
      </c>
      <c r="D45" s="180">
        <v>28</v>
      </c>
      <c r="E45" s="195">
        <v>0</v>
      </c>
      <c r="F45" s="187">
        <f>E45*D45</f>
        <v>0</v>
      </c>
    </row>
    <row r="46" spans="1:6">
      <c r="A46" s="196"/>
      <c r="B46" s="185"/>
      <c r="C46" s="186"/>
      <c r="D46" s="180"/>
      <c r="E46" s="181"/>
      <c r="F46" s="182"/>
    </row>
    <row r="47" spans="1:6" ht="63.75">
      <c r="A47" s="193" t="s">
        <v>53</v>
      </c>
      <c r="B47" s="194" t="s">
        <v>157</v>
      </c>
      <c r="C47" s="191" t="s">
        <v>43</v>
      </c>
      <c r="D47" s="180">
        <v>2</v>
      </c>
      <c r="E47" s="195">
        <v>0</v>
      </c>
      <c r="F47" s="187">
        <f>E47*D47</f>
        <v>0</v>
      </c>
    </row>
    <row r="48" spans="1:6">
      <c r="A48" s="196"/>
      <c r="B48" s="185"/>
      <c r="C48" s="186"/>
      <c r="D48" s="180"/>
      <c r="E48" s="181"/>
      <c r="F48" s="182"/>
    </row>
    <row r="49" spans="1:6" ht="25.5">
      <c r="A49" s="197" t="s">
        <v>57</v>
      </c>
      <c r="B49" s="194" t="s">
        <v>158</v>
      </c>
      <c r="C49" s="186"/>
      <c r="D49" s="186"/>
      <c r="E49" s="198"/>
      <c r="F49" s="187"/>
    </row>
    <row r="50" spans="1:6">
      <c r="A50" s="197"/>
      <c r="B50" s="194" t="s">
        <v>159</v>
      </c>
      <c r="C50" s="186"/>
      <c r="D50" s="186"/>
      <c r="E50" s="198"/>
      <c r="F50" s="187"/>
    </row>
    <row r="51" spans="1:6">
      <c r="A51" s="197"/>
      <c r="B51" s="194" t="s">
        <v>160</v>
      </c>
      <c r="C51" s="186"/>
      <c r="D51" s="186"/>
      <c r="E51" s="198"/>
      <c r="F51" s="187"/>
    </row>
    <row r="52" spans="1:6">
      <c r="A52" s="197"/>
      <c r="B52" s="194" t="s">
        <v>161</v>
      </c>
      <c r="C52" s="186"/>
      <c r="D52" s="186"/>
      <c r="E52" s="198"/>
      <c r="F52" s="187"/>
    </row>
    <row r="53" spans="1:6">
      <c r="A53" s="197"/>
      <c r="B53" s="194" t="s">
        <v>162</v>
      </c>
      <c r="C53" s="186" t="s">
        <v>11</v>
      </c>
      <c r="D53" s="186">
        <v>1</v>
      </c>
      <c r="E53" s="198">
        <v>0</v>
      </c>
      <c r="F53" s="187">
        <f>E53*D53</f>
        <v>0</v>
      </c>
    </row>
    <row r="54" spans="1:6">
      <c r="A54" s="197"/>
      <c r="B54" s="199"/>
      <c r="C54" s="186"/>
      <c r="D54" s="186"/>
      <c r="E54" s="195"/>
      <c r="F54" s="187"/>
    </row>
    <row r="55" spans="1:6" ht="38.25">
      <c r="A55" s="197" t="s">
        <v>133</v>
      </c>
      <c r="B55" s="189" t="s">
        <v>163</v>
      </c>
      <c r="C55" s="180" t="s">
        <v>43</v>
      </c>
      <c r="D55" s="180">
        <v>10</v>
      </c>
      <c r="E55" s="181">
        <v>0</v>
      </c>
      <c r="F55" s="182">
        <f>SUM(D55*E55)</f>
        <v>0</v>
      </c>
    </row>
    <row r="56" spans="1:6">
      <c r="A56" s="178"/>
      <c r="B56" s="200"/>
      <c r="C56" s="180"/>
      <c r="D56" s="180"/>
      <c r="E56" s="192"/>
      <c r="F56" s="182"/>
    </row>
    <row r="57" spans="1:6" ht="51">
      <c r="A57" s="178" t="s">
        <v>135</v>
      </c>
      <c r="B57" s="201" t="s">
        <v>164</v>
      </c>
      <c r="C57" s="202"/>
      <c r="D57" s="180"/>
      <c r="E57" s="203"/>
      <c r="F57" s="204"/>
    </row>
    <row r="58" spans="1:6">
      <c r="A58" s="178"/>
      <c r="B58" s="201" t="s">
        <v>165</v>
      </c>
      <c r="C58" s="202" t="s">
        <v>166</v>
      </c>
      <c r="D58" s="180">
        <v>50</v>
      </c>
      <c r="E58" s="192">
        <v>0</v>
      </c>
      <c r="F58" s="204">
        <f>E58*D58</f>
        <v>0</v>
      </c>
    </row>
    <row r="59" spans="1:6">
      <c r="A59" s="178"/>
      <c r="B59" s="205" t="s">
        <v>167</v>
      </c>
      <c r="C59" s="202" t="s">
        <v>166</v>
      </c>
      <c r="D59" s="202">
        <v>40</v>
      </c>
      <c r="E59" s="192">
        <v>0</v>
      </c>
      <c r="F59" s="204">
        <f>E59*D59</f>
        <v>0</v>
      </c>
    </row>
    <row r="60" spans="1:6">
      <c r="A60" s="178"/>
      <c r="B60" s="205"/>
      <c r="C60" s="206"/>
      <c r="D60" s="202"/>
      <c r="E60" s="192"/>
      <c r="F60" s="204"/>
    </row>
    <row r="61" spans="1:6" ht="63.75">
      <c r="A61" s="193" t="s">
        <v>137</v>
      </c>
      <c r="B61" s="207" t="s">
        <v>168</v>
      </c>
      <c r="C61" s="208"/>
      <c r="D61" s="209"/>
      <c r="E61" s="203"/>
      <c r="F61" s="204"/>
    </row>
    <row r="62" spans="1:6">
      <c r="A62" s="193"/>
      <c r="B62" s="210" t="s">
        <v>169</v>
      </c>
      <c r="C62" s="211" t="s">
        <v>166</v>
      </c>
      <c r="D62" s="212">
        <v>50</v>
      </c>
      <c r="E62" s="203">
        <v>0</v>
      </c>
      <c r="F62" s="213">
        <f>E62*D62</f>
        <v>0</v>
      </c>
    </row>
    <row r="63" spans="1:6">
      <c r="A63" s="193"/>
      <c r="B63" s="210"/>
      <c r="C63" s="211"/>
      <c r="D63" s="212"/>
      <c r="E63" s="203"/>
      <c r="F63" s="213"/>
    </row>
    <row r="64" spans="1:6" ht="63.75">
      <c r="A64" s="193" t="s">
        <v>139</v>
      </c>
      <c r="B64" s="207" t="s">
        <v>170</v>
      </c>
      <c r="C64" s="186"/>
      <c r="D64" s="214"/>
      <c r="E64" s="203"/>
      <c r="F64" s="204"/>
    </row>
    <row r="65" spans="1:6">
      <c r="A65" s="193"/>
      <c r="B65" s="210" t="s">
        <v>171</v>
      </c>
      <c r="C65" s="191" t="s">
        <v>166</v>
      </c>
      <c r="D65" s="180">
        <v>80</v>
      </c>
      <c r="E65" s="203">
        <v>0</v>
      </c>
      <c r="F65" s="213">
        <f>E65*D65</f>
        <v>0</v>
      </c>
    </row>
    <row r="66" spans="1:6">
      <c r="A66" s="193"/>
      <c r="B66" s="210"/>
      <c r="C66" s="191"/>
      <c r="D66" s="180"/>
      <c r="E66" s="203"/>
      <c r="F66" s="213"/>
    </row>
    <row r="67" spans="1:6" ht="25.5">
      <c r="A67" s="178" t="s">
        <v>172</v>
      </c>
      <c r="B67" s="215" t="s">
        <v>173</v>
      </c>
      <c r="C67" s="180" t="s">
        <v>17</v>
      </c>
      <c r="D67" s="202">
        <v>16</v>
      </c>
      <c r="E67" s="181">
        <v>0</v>
      </c>
      <c r="F67" s="182">
        <f>SUM(D67*E67)</f>
        <v>0</v>
      </c>
    </row>
    <row r="68" spans="1:6">
      <c r="A68" s="178"/>
      <c r="B68" s="216"/>
      <c r="C68" s="180"/>
      <c r="D68" s="202"/>
      <c r="E68" s="203"/>
      <c r="F68" s="182"/>
    </row>
    <row r="69" spans="1:6">
      <c r="A69" s="178" t="s">
        <v>174</v>
      </c>
      <c r="B69" s="217" t="s">
        <v>175</v>
      </c>
      <c r="C69" s="191" t="s">
        <v>11</v>
      </c>
      <c r="D69" s="202">
        <v>1</v>
      </c>
      <c r="E69" s="181">
        <v>0</v>
      </c>
      <c r="F69" s="182">
        <f>SUM(D69*E69)</f>
        <v>0</v>
      </c>
    </row>
    <row r="70" spans="1:6">
      <c r="A70" s="178"/>
      <c r="B70" s="218"/>
      <c r="C70" s="191"/>
      <c r="D70" s="180"/>
      <c r="E70" s="181"/>
      <c r="F70" s="182"/>
    </row>
    <row r="71" spans="1:6" ht="25.5">
      <c r="A71" s="178" t="s">
        <v>176</v>
      </c>
      <c r="B71" s="219" t="s">
        <v>177</v>
      </c>
      <c r="C71" s="180" t="s">
        <v>11</v>
      </c>
      <c r="D71" s="180">
        <v>1</v>
      </c>
      <c r="E71" s="182">
        <v>0</v>
      </c>
      <c r="F71" s="182">
        <f>SUM(D71*E71)</f>
        <v>0</v>
      </c>
    </row>
    <row r="72" spans="1:6">
      <c r="A72" s="178"/>
      <c r="B72" s="207"/>
      <c r="C72" s="220"/>
      <c r="D72" s="180"/>
      <c r="E72" s="181"/>
      <c r="F72" s="182"/>
    </row>
    <row r="73" spans="1:6" ht="25.5">
      <c r="A73" s="178" t="s">
        <v>178</v>
      </c>
      <c r="B73" s="207" t="s">
        <v>179</v>
      </c>
      <c r="C73" s="221" t="s">
        <v>10</v>
      </c>
      <c r="D73" s="222">
        <v>10</v>
      </c>
      <c r="E73" s="223"/>
      <c r="F73" s="182">
        <f>SUM(F26:F72)*(D73/100)</f>
        <v>0</v>
      </c>
    </row>
    <row r="74" spans="1:6">
      <c r="A74" s="178"/>
      <c r="B74" s="207"/>
      <c r="C74" s="220"/>
      <c r="D74" s="180"/>
      <c r="E74" s="181"/>
      <c r="F74" s="182"/>
    </row>
    <row r="75" spans="1:6">
      <c r="A75" s="178" t="s">
        <v>180</v>
      </c>
      <c r="B75" s="207" t="s">
        <v>181</v>
      </c>
      <c r="C75" s="221" t="s">
        <v>11</v>
      </c>
      <c r="D75" s="222">
        <v>1</v>
      </c>
      <c r="E75" s="181">
        <v>0</v>
      </c>
      <c r="F75" s="182">
        <f>SUM(D75*E75)</f>
        <v>0</v>
      </c>
    </row>
    <row r="76" spans="1:6">
      <c r="A76" s="224"/>
      <c r="B76" s="217"/>
      <c r="C76" s="191"/>
      <c r="D76" s="180"/>
      <c r="E76" s="181"/>
      <c r="F76" s="182"/>
    </row>
    <row r="77" spans="1:6" ht="38.25">
      <c r="A77" s="178" t="s">
        <v>182</v>
      </c>
      <c r="B77" s="207" t="s">
        <v>183</v>
      </c>
      <c r="C77" s="186" t="s">
        <v>10</v>
      </c>
      <c r="D77" s="186">
        <v>3</v>
      </c>
      <c r="E77" s="225"/>
      <c r="F77" s="182">
        <f>SUM(F26:F71)*(D77/100)</f>
        <v>0</v>
      </c>
    </row>
    <row r="78" spans="1:6" ht="15.75">
      <c r="A78" s="178"/>
      <c r="B78" s="207"/>
      <c r="C78" s="186"/>
      <c r="D78" s="186"/>
      <c r="E78" s="225"/>
      <c r="F78" s="182"/>
    </row>
    <row r="79" spans="1:6" ht="15.75" thickBot="1">
      <c r="A79" s="226"/>
      <c r="B79" s="227" t="str">
        <f>B25</f>
        <v>VODOVOD IN KANALIZACIJA</v>
      </c>
      <c r="C79" s="228"/>
      <c r="D79" s="229"/>
      <c r="E79" s="230"/>
      <c r="F79" s="230">
        <f>SUM(F26:F78)</f>
        <v>0</v>
      </c>
    </row>
    <row r="80" spans="1:6" ht="13.5" thickTop="1"/>
  </sheetData>
  <mergeCells count="14">
    <mergeCell ref="B20:E20"/>
    <mergeCell ref="B21:E21"/>
    <mergeCell ref="B13:E13"/>
    <mergeCell ref="B14:E14"/>
    <mergeCell ref="B15:E15"/>
    <mergeCell ref="B16:E16"/>
    <mergeCell ref="B17:E17"/>
    <mergeCell ref="B19:E19"/>
    <mergeCell ref="B12:E12"/>
    <mergeCell ref="B7:E7"/>
    <mergeCell ref="B8:E8"/>
    <mergeCell ref="B9:E9"/>
    <mergeCell ref="B10:E10"/>
    <mergeCell ref="B11:E11"/>
  </mergeCells>
  <pageMargins left="0.7" right="0.7" top="0.75" bottom="0.75" header="0.3" footer="0.3"/>
  <pageSetup paperSize="9" orientation="portrait" r:id="rId1"/>
  <rowBreaks count="1" manualBreakCount="1">
    <brk id="24"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3"/>
  <sheetViews>
    <sheetView view="pageBreakPreview" topLeftCell="A31" zoomScale="120" zoomScaleNormal="100" zoomScaleSheetLayoutView="120" workbookViewId="0">
      <selection activeCell="B71" sqref="B71"/>
    </sheetView>
  </sheetViews>
  <sheetFormatPr defaultRowHeight="12.75"/>
  <cols>
    <col min="1" max="1" width="6.5703125" customWidth="1"/>
    <col min="2" max="2" width="43.28515625" customWidth="1"/>
    <col min="3" max="3" width="10.5703125" customWidth="1"/>
    <col min="4" max="4" width="10.7109375" customWidth="1"/>
    <col min="5" max="5" width="14.28515625" customWidth="1"/>
  </cols>
  <sheetData>
    <row r="1" spans="1:5" ht="54.75">
      <c r="A1" s="231"/>
      <c r="B1" s="232" t="s">
        <v>214</v>
      </c>
      <c r="C1" s="233"/>
      <c r="D1" s="234"/>
      <c r="E1" s="235"/>
    </row>
    <row r="2" spans="1:5" ht="16.5">
      <c r="A2" s="236"/>
      <c r="B2" s="237"/>
      <c r="C2" s="235"/>
      <c r="D2" s="234"/>
      <c r="E2" s="235"/>
    </row>
    <row r="3" spans="1:5" ht="16.5">
      <c r="A3" s="238" t="s">
        <v>215</v>
      </c>
      <c r="B3" s="237" t="s">
        <v>216</v>
      </c>
      <c r="C3" s="235"/>
      <c r="D3" s="234"/>
      <c r="E3" s="239">
        <f>E26</f>
        <v>0</v>
      </c>
    </row>
    <row r="4" spans="1:5" ht="16.5">
      <c r="A4" s="236"/>
      <c r="B4" s="237"/>
      <c r="C4" s="235"/>
      <c r="D4" s="234"/>
      <c r="E4" s="239"/>
    </row>
    <row r="5" spans="1:5" ht="16.5">
      <c r="A5" s="240" t="s">
        <v>217</v>
      </c>
      <c r="B5" s="237" t="s">
        <v>218</v>
      </c>
      <c r="C5" s="235"/>
      <c r="D5" s="234"/>
      <c r="E5" s="239">
        <f>E55</f>
        <v>0</v>
      </c>
    </row>
    <row r="6" spans="1:5" ht="16.5">
      <c r="A6" s="240"/>
      <c r="B6" s="237"/>
      <c r="C6" s="235"/>
      <c r="D6" s="234"/>
      <c r="E6" s="239"/>
    </row>
    <row r="7" spans="1:5" ht="16.5">
      <c r="A7" s="240" t="s">
        <v>219</v>
      </c>
      <c r="B7" s="237" t="s">
        <v>220</v>
      </c>
      <c r="C7" s="235"/>
      <c r="D7" s="234"/>
      <c r="E7" s="239">
        <f>E72</f>
        <v>0</v>
      </c>
    </row>
    <row r="8" spans="1:5" ht="16.5">
      <c r="A8" s="236"/>
      <c r="B8" s="237"/>
      <c r="C8" s="235"/>
      <c r="D8" s="234"/>
      <c r="E8" s="239"/>
    </row>
    <row r="9" spans="1:5" ht="16.5">
      <c r="A9" s="241"/>
      <c r="B9" s="237"/>
      <c r="C9" s="235"/>
      <c r="D9" s="234"/>
      <c r="E9" s="235"/>
    </row>
    <row r="10" spans="1:5" ht="19.5" thickBot="1">
      <c r="A10" s="238"/>
      <c r="B10" s="242" t="s">
        <v>221</v>
      </c>
      <c r="C10" s="243"/>
      <c r="D10" s="244"/>
      <c r="E10" s="245">
        <f>SUM(E3:E7)</f>
        <v>0</v>
      </c>
    </row>
    <row r="11" spans="1:5" ht="17.25" thickTop="1">
      <c r="A11" s="240" t="s">
        <v>0</v>
      </c>
      <c r="B11" s="246"/>
      <c r="C11" s="247"/>
      <c r="D11" s="248"/>
      <c r="E11" s="247"/>
    </row>
    <row r="12" spans="1:5" ht="16.5">
      <c r="A12" s="249" t="s">
        <v>76</v>
      </c>
      <c r="B12" s="250" t="s">
        <v>77</v>
      </c>
      <c r="C12" s="251" t="s">
        <v>79</v>
      </c>
      <c r="D12" s="252" t="s">
        <v>222</v>
      </c>
      <c r="E12" s="251" t="s">
        <v>223</v>
      </c>
    </row>
    <row r="13" spans="1:5" ht="16.5">
      <c r="A13" s="236"/>
      <c r="B13" s="253"/>
      <c r="C13" s="247"/>
      <c r="D13" s="248"/>
      <c r="E13" s="247"/>
    </row>
    <row r="14" spans="1:5" ht="16.5">
      <c r="A14" s="236" t="s">
        <v>215</v>
      </c>
      <c r="B14" s="254" t="s">
        <v>216</v>
      </c>
      <c r="C14" s="247"/>
      <c r="D14" s="255"/>
      <c r="E14" s="256"/>
    </row>
    <row r="15" spans="1:5" ht="82.5">
      <c r="A15" s="236"/>
      <c r="B15" s="254" t="s">
        <v>257</v>
      </c>
      <c r="C15" s="247"/>
      <c r="D15" s="255"/>
      <c r="E15" s="256"/>
    </row>
    <row r="16" spans="1:5" ht="16.5">
      <c r="A16" s="236"/>
      <c r="B16" s="254"/>
      <c r="C16" s="247"/>
      <c r="D16" s="255"/>
      <c r="E16" s="256"/>
    </row>
    <row r="17" spans="1:5" ht="102">
      <c r="A17" s="257">
        <v>1</v>
      </c>
      <c r="B17" s="258" t="s">
        <v>224</v>
      </c>
      <c r="C17" s="259"/>
      <c r="D17" s="260"/>
      <c r="E17" s="261"/>
    </row>
    <row r="18" spans="1:5">
      <c r="A18" s="257"/>
      <c r="B18" s="262" t="s">
        <v>225</v>
      </c>
      <c r="C18" s="124">
        <v>38</v>
      </c>
      <c r="D18" s="263"/>
      <c r="E18" s="264">
        <f>C18*D18</f>
        <v>0</v>
      </c>
    </row>
    <row r="19" spans="1:5">
      <c r="A19" s="257"/>
      <c r="B19" s="262"/>
      <c r="C19" s="124"/>
      <c r="D19" s="263"/>
      <c r="E19" s="264"/>
    </row>
    <row r="20" spans="1:5" ht="114.75">
      <c r="A20" s="257" t="s">
        <v>226</v>
      </c>
      <c r="B20" s="265" t="s">
        <v>227</v>
      </c>
      <c r="C20" s="259"/>
      <c r="D20" s="260"/>
      <c r="E20" s="261"/>
    </row>
    <row r="21" spans="1:5">
      <c r="A21" s="257"/>
      <c r="B21" s="262" t="s">
        <v>225</v>
      </c>
      <c r="C21" s="124">
        <v>23</v>
      </c>
      <c r="D21" s="263"/>
      <c r="E21" s="264"/>
    </row>
    <row r="22" spans="1:5">
      <c r="A22" s="257"/>
      <c r="B22" s="262"/>
      <c r="C22" s="124"/>
      <c r="D22" s="263"/>
      <c r="E22" s="264"/>
    </row>
    <row r="23" spans="1:5" ht="127.5">
      <c r="A23" s="266">
        <v>3</v>
      </c>
      <c r="B23" s="267" t="s">
        <v>228</v>
      </c>
      <c r="C23" s="268"/>
      <c r="D23" s="269"/>
      <c r="E23" s="270"/>
    </row>
    <row r="24" spans="1:5" ht="16.5">
      <c r="A24" s="236"/>
      <c r="B24" s="253" t="s">
        <v>225</v>
      </c>
      <c r="C24" s="247">
        <v>3</v>
      </c>
      <c r="D24" s="255"/>
      <c r="E24" s="256"/>
    </row>
    <row r="25" spans="1:5" ht="16.5">
      <c r="A25" s="236"/>
      <c r="B25" s="253"/>
      <c r="C25" s="247"/>
      <c r="D25" s="255"/>
      <c r="E25" s="256"/>
    </row>
    <row r="26" spans="1:5" ht="17.25" thickBot="1">
      <c r="A26" s="271"/>
      <c r="B26" s="297" t="s">
        <v>229</v>
      </c>
      <c r="C26" s="297"/>
      <c r="D26" s="272"/>
      <c r="E26" s="273">
        <f>SUM(E17:E25)</f>
        <v>0</v>
      </c>
    </row>
    <row r="27" spans="1:5" ht="17.25" thickTop="1">
      <c r="A27" s="271"/>
      <c r="B27" s="274"/>
      <c r="C27" s="275"/>
      <c r="D27" s="255"/>
      <c r="E27" s="276"/>
    </row>
    <row r="28" spans="1:5" ht="16.5">
      <c r="A28" s="236"/>
      <c r="B28" s="277"/>
      <c r="C28" s="278"/>
      <c r="D28" s="255"/>
      <c r="E28" s="256"/>
    </row>
    <row r="29" spans="1:5" ht="16.5">
      <c r="A29" s="236" t="s">
        <v>217</v>
      </c>
      <c r="B29" s="254" t="s">
        <v>218</v>
      </c>
      <c r="C29" s="278"/>
      <c r="D29" s="255"/>
      <c r="E29" s="256"/>
    </row>
    <row r="30" spans="1:5" ht="16.5">
      <c r="A30" s="236"/>
      <c r="B30" s="254"/>
      <c r="C30" s="278"/>
      <c r="D30" s="255"/>
      <c r="E30" s="256"/>
    </row>
    <row r="31" spans="1:5" ht="16.5">
      <c r="A31" s="236"/>
      <c r="B31" s="277"/>
      <c r="C31" s="278"/>
      <c r="D31" s="255"/>
      <c r="E31" s="256"/>
    </row>
    <row r="32" spans="1:5" ht="49.5">
      <c r="A32" s="236" t="s">
        <v>230</v>
      </c>
      <c r="B32" s="279" t="s">
        <v>231</v>
      </c>
      <c r="C32" s="279"/>
      <c r="D32" s="255"/>
      <c r="E32" s="256"/>
    </row>
    <row r="33" spans="1:5" ht="16.5">
      <c r="A33" s="236"/>
      <c r="B33" s="246" t="s">
        <v>225</v>
      </c>
      <c r="C33" s="247">
        <v>26</v>
      </c>
      <c r="D33" s="255"/>
      <c r="E33" s="256">
        <f>C33*D33</f>
        <v>0</v>
      </c>
    </row>
    <row r="34" spans="1:5" ht="16.5">
      <c r="A34" s="236"/>
      <c r="B34" s="246"/>
      <c r="C34" s="247"/>
      <c r="D34" s="255"/>
      <c r="E34" s="256"/>
    </row>
    <row r="35" spans="1:5" ht="33">
      <c r="A35" s="266">
        <v>2</v>
      </c>
      <c r="B35" s="280" t="s">
        <v>232</v>
      </c>
      <c r="C35" s="280"/>
      <c r="D35" s="255"/>
      <c r="E35" s="256"/>
    </row>
    <row r="36" spans="1:5" ht="16.5">
      <c r="A36" s="236"/>
      <c r="B36" s="246" t="s">
        <v>225</v>
      </c>
      <c r="C36" s="247">
        <v>15</v>
      </c>
      <c r="D36" s="255"/>
      <c r="E36" s="256">
        <f>C36*D36</f>
        <v>0</v>
      </c>
    </row>
    <row r="37" spans="1:5" ht="16.5">
      <c r="A37" s="236"/>
      <c r="B37" s="246"/>
      <c r="C37" s="247"/>
      <c r="D37" s="255"/>
      <c r="E37" s="256"/>
    </row>
    <row r="38" spans="1:5" ht="49.5">
      <c r="A38" s="266">
        <v>3</v>
      </c>
      <c r="B38" s="280" t="s">
        <v>233</v>
      </c>
      <c r="C38" s="280"/>
      <c r="D38" s="255"/>
      <c r="E38" s="256"/>
    </row>
    <row r="39" spans="1:5" ht="16.5">
      <c r="A39" s="236"/>
      <c r="B39" s="277"/>
      <c r="C39" s="278"/>
      <c r="D39" s="255"/>
      <c r="E39" s="256"/>
    </row>
    <row r="40" spans="1:5" ht="18">
      <c r="A40" s="1"/>
      <c r="B40" s="280" t="s">
        <v>234</v>
      </c>
      <c r="C40" s="280"/>
      <c r="D40" s="255"/>
      <c r="E40" s="256"/>
    </row>
    <row r="41" spans="1:5" ht="16.5">
      <c r="A41" s="1"/>
      <c r="B41" s="246" t="s">
        <v>166</v>
      </c>
      <c r="C41" s="247">
        <v>360</v>
      </c>
      <c r="D41" s="255"/>
      <c r="E41" s="256">
        <f>C41*D41</f>
        <v>0</v>
      </c>
    </row>
    <row r="42" spans="1:5" ht="16.5">
      <c r="A42" s="1"/>
      <c r="B42" s="246"/>
      <c r="C42" s="247"/>
      <c r="D42" s="255"/>
      <c r="E42" s="256"/>
    </row>
    <row r="43" spans="1:5" ht="18">
      <c r="A43" s="1"/>
      <c r="B43" s="280" t="s">
        <v>235</v>
      </c>
      <c r="C43" s="280"/>
      <c r="D43" s="255"/>
      <c r="E43" s="256"/>
    </row>
    <row r="44" spans="1:5" ht="16.5">
      <c r="A44" s="1"/>
      <c r="B44" s="246" t="s">
        <v>166</v>
      </c>
      <c r="C44" s="247">
        <v>80</v>
      </c>
      <c r="D44" s="255"/>
      <c r="E44" s="256">
        <f>C44*D44</f>
        <v>0</v>
      </c>
    </row>
    <row r="45" spans="1:5" ht="16.5">
      <c r="A45" s="1"/>
      <c r="B45" s="277"/>
      <c r="C45" s="278"/>
      <c r="D45" s="255"/>
      <c r="E45" s="256"/>
    </row>
    <row r="46" spans="1:5" ht="33">
      <c r="A46" s="266">
        <v>4</v>
      </c>
      <c r="B46" s="281" t="s">
        <v>236</v>
      </c>
      <c r="C46" s="281"/>
      <c r="D46" s="255"/>
      <c r="E46" s="256"/>
    </row>
    <row r="47" spans="1:5" ht="16.5">
      <c r="A47" s="236"/>
      <c r="B47" s="253" t="s">
        <v>166</v>
      </c>
      <c r="C47" s="247">
        <v>300</v>
      </c>
      <c r="D47" s="255"/>
      <c r="E47" s="256">
        <f>C47*D47</f>
        <v>0</v>
      </c>
    </row>
    <row r="48" spans="1:5" ht="16.5">
      <c r="A48" s="236"/>
      <c r="B48" s="253"/>
      <c r="C48" s="247"/>
      <c r="D48" s="255"/>
      <c r="E48" s="256"/>
    </row>
    <row r="49" spans="1:5" ht="16.5">
      <c r="A49" s="266">
        <v>5</v>
      </c>
      <c r="B49" s="282" t="s">
        <v>237</v>
      </c>
      <c r="C49" s="283"/>
      <c r="D49" s="255"/>
      <c r="E49" s="256"/>
    </row>
    <row r="50" spans="1:5" ht="16.5">
      <c r="A50" s="236"/>
      <c r="B50" s="253" t="s">
        <v>225</v>
      </c>
      <c r="C50" s="247">
        <v>50</v>
      </c>
      <c r="D50" s="255"/>
      <c r="E50" s="256">
        <f>C50*D50</f>
        <v>0</v>
      </c>
    </row>
    <row r="51" spans="1:5" ht="16.5">
      <c r="A51" s="236"/>
      <c r="B51" s="253"/>
      <c r="C51" s="247"/>
      <c r="D51" s="255"/>
      <c r="E51" s="256"/>
    </row>
    <row r="52" spans="1:5" ht="16.5">
      <c r="A52" s="266">
        <v>6</v>
      </c>
      <c r="B52" s="282" t="s">
        <v>238</v>
      </c>
      <c r="C52" s="283"/>
      <c r="D52" s="255"/>
      <c r="E52" s="256"/>
    </row>
    <row r="53" spans="1:5" ht="16.5">
      <c r="A53" s="236"/>
      <c r="B53" s="253" t="s">
        <v>10</v>
      </c>
      <c r="C53" s="247">
        <v>3</v>
      </c>
      <c r="D53" s="255"/>
      <c r="E53" s="256">
        <f>C53*D53</f>
        <v>0</v>
      </c>
    </row>
    <row r="54" spans="1:5" ht="16.5">
      <c r="A54" s="236"/>
      <c r="B54" s="253"/>
      <c r="C54" s="247"/>
      <c r="D54" s="255"/>
      <c r="E54" s="256"/>
    </row>
    <row r="55" spans="1:5" ht="17.25" thickBot="1">
      <c r="A55" s="271"/>
      <c r="B55" s="284" t="s">
        <v>239</v>
      </c>
      <c r="C55" s="284"/>
      <c r="D55" s="272"/>
      <c r="E55" s="273">
        <f>SUM(E54:E54)</f>
        <v>0</v>
      </c>
    </row>
    <row r="56" spans="1:5" ht="17.25" thickTop="1">
      <c r="A56" s="236"/>
      <c r="B56" s="253"/>
      <c r="C56" s="247"/>
      <c r="D56" s="255"/>
      <c r="E56" s="256"/>
    </row>
    <row r="57" spans="1:5" ht="16.5">
      <c r="A57" s="236"/>
      <c r="B57" s="253"/>
      <c r="C57" s="247"/>
      <c r="D57" s="255"/>
      <c r="E57" s="256"/>
    </row>
    <row r="58" spans="1:5" ht="16.5">
      <c r="A58" s="236" t="s">
        <v>219</v>
      </c>
      <c r="B58" s="238" t="s">
        <v>220</v>
      </c>
      <c r="C58" s="285"/>
      <c r="D58" s="255"/>
      <c r="E58" s="256"/>
    </row>
    <row r="59" spans="1:5" ht="16.5">
      <c r="A59" s="236"/>
      <c r="B59" s="286"/>
      <c r="C59" s="286"/>
      <c r="D59" s="255"/>
      <c r="E59" s="256"/>
    </row>
    <row r="60" spans="1:5" ht="33">
      <c r="A60" s="236" t="s">
        <v>230</v>
      </c>
      <c r="B60" s="287" t="s">
        <v>240</v>
      </c>
      <c r="C60" s="287"/>
      <c r="D60" s="255"/>
      <c r="E60" s="256"/>
    </row>
    <row r="61" spans="1:5" ht="16.5">
      <c r="A61" s="236"/>
      <c r="B61" s="253" t="s">
        <v>11</v>
      </c>
      <c r="C61" s="247">
        <v>1</v>
      </c>
      <c r="D61" s="255"/>
      <c r="E61" s="256">
        <f>C61*D61</f>
        <v>0</v>
      </c>
    </row>
    <row r="62" spans="1:5" ht="16.5">
      <c r="A62" s="236"/>
      <c r="B62" s="286"/>
      <c r="C62" s="286"/>
      <c r="D62" s="255"/>
      <c r="E62" s="256"/>
    </row>
    <row r="63" spans="1:5" ht="16.5">
      <c r="A63" s="236" t="s">
        <v>226</v>
      </c>
      <c r="B63" s="287" t="s">
        <v>241</v>
      </c>
      <c r="C63" s="287"/>
      <c r="D63" s="255"/>
      <c r="E63" s="256"/>
    </row>
    <row r="64" spans="1:5" ht="16.5">
      <c r="A64" s="236"/>
      <c r="B64" s="253" t="s">
        <v>11</v>
      </c>
      <c r="C64" s="247">
        <v>1</v>
      </c>
      <c r="D64" s="255"/>
      <c r="E64" s="256">
        <f>C64*D64</f>
        <v>0</v>
      </c>
    </row>
    <row r="65" spans="1:5" ht="16.5">
      <c r="A65" s="236"/>
      <c r="B65" s="286"/>
      <c r="C65" s="286"/>
      <c r="D65" s="255"/>
      <c r="E65" s="256"/>
    </row>
    <row r="66" spans="1:5" ht="16.5">
      <c r="A66" s="266">
        <v>3</v>
      </c>
      <c r="B66" s="287" t="s">
        <v>242</v>
      </c>
      <c r="C66" s="287"/>
      <c r="D66" s="255"/>
      <c r="E66" s="256"/>
    </row>
    <row r="67" spans="1:5" ht="16.5">
      <c r="A67" s="236"/>
      <c r="B67" s="253" t="s">
        <v>10</v>
      </c>
      <c r="C67" s="247">
        <v>5</v>
      </c>
      <c r="D67" s="255"/>
      <c r="E67" s="256">
        <f>C67*D67</f>
        <v>0</v>
      </c>
    </row>
    <row r="68" spans="1:5" ht="16.5">
      <c r="A68" s="236"/>
      <c r="B68" s="286"/>
      <c r="C68" s="286"/>
      <c r="D68" s="255"/>
      <c r="E68" s="256"/>
    </row>
    <row r="69" spans="1:5" ht="16.5">
      <c r="A69" s="266">
        <v>4</v>
      </c>
      <c r="B69" s="287" t="s">
        <v>243</v>
      </c>
      <c r="C69" s="287"/>
      <c r="D69" s="255"/>
      <c r="E69" s="256"/>
    </row>
    <row r="70" spans="1:5" ht="16.5">
      <c r="A70" s="236"/>
      <c r="B70" s="253" t="s">
        <v>11</v>
      </c>
      <c r="C70" s="247">
        <v>1</v>
      </c>
      <c r="D70" s="255"/>
      <c r="E70" s="256">
        <f>C70*D70</f>
        <v>0</v>
      </c>
    </row>
    <row r="71" spans="1:5" ht="16.5">
      <c r="A71" s="236"/>
      <c r="B71" s="286"/>
      <c r="C71" s="286"/>
      <c r="D71" s="255"/>
      <c r="E71" s="256"/>
    </row>
    <row r="72" spans="1:5" ht="17.25" thickBot="1">
      <c r="A72" s="238"/>
      <c r="B72" s="288" t="s">
        <v>244</v>
      </c>
      <c r="C72" s="289"/>
      <c r="D72" s="272"/>
      <c r="E72" s="290">
        <f>SUM(E58:E70)</f>
        <v>0</v>
      </c>
    </row>
    <row r="73" spans="1:5" ht="13.5" thickTop="1"/>
  </sheetData>
  <mergeCells count="1">
    <mergeCell ref="B26:C26"/>
  </mergeCells>
  <conditionalFormatting sqref="E10:E44 E54:E72">
    <cfRule type="cellIs" dxfId="2" priority="1" stopIfTrue="1" operator="equal">
      <formula>0</formula>
    </cfRule>
  </conditionalFormatting>
  <conditionalFormatting sqref="E45:E51">
    <cfRule type="cellIs" dxfId="1" priority="3" stopIfTrue="1" operator="equal">
      <formula>0</formula>
    </cfRule>
  </conditionalFormatting>
  <conditionalFormatting sqref="E52:E53">
    <cfRule type="cellIs" dxfId="0" priority="2" stopIfTrue="1" operator="equal">
      <formula>0</formula>
    </cfRule>
  </conditionalFormatting>
  <pageMargins left="0.7" right="0.7" top="0.75" bottom="0.75" header="0.3" footer="0.3"/>
  <pageSetup paperSize="9" orientation="portrait" r:id="rId1"/>
  <rowBreaks count="1" manualBreakCount="1">
    <brk id="5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2"/>
  <sheetViews>
    <sheetView view="pageBreakPreview" topLeftCell="A61" zoomScale="120" zoomScaleNormal="120" zoomScaleSheetLayoutView="120" workbookViewId="0">
      <selection activeCell="B73" sqref="B73"/>
    </sheetView>
  </sheetViews>
  <sheetFormatPr defaultRowHeight="12.75"/>
  <cols>
    <col min="1" max="1" width="4.85546875" customWidth="1"/>
    <col min="2" max="2" width="36.7109375" customWidth="1"/>
    <col min="3" max="3" width="6.5703125" customWidth="1"/>
    <col min="4" max="4" width="10.7109375" customWidth="1"/>
    <col min="5" max="5" width="13.42578125" customWidth="1"/>
    <col min="6" max="6" width="14.5703125" customWidth="1"/>
  </cols>
  <sheetData>
    <row r="1" spans="1:6" ht="18">
      <c r="A1" s="3"/>
      <c r="B1" s="52" t="s">
        <v>60</v>
      </c>
      <c r="C1" s="44"/>
      <c r="D1" s="42"/>
      <c r="E1" s="43"/>
      <c r="F1" s="40"/>
    </row>
    <row r="2" spans="1:6" ht="16.5">
      <c r="A2" s="30"/>
      <c r="B2" s="46" t="s">
        <v>211</v>
      </c>
      <c r="C2" s="44"/>
      <c r="D2" s="42"/>
      <c r="E2" s="43"/>
      <c r="F2" s="40"/>
    </row>
    <row r="3" spans="1:6" ht="16.5">
      <c r="A3" s="30"/>
      <c r="B3" s="49"/>
      <c r="C3" s="48"/>
      <c r="D3" s="5"/>
      <c r="E3" s="50"/>
      <c r="F3" s="1"/>
    </row>
    <row r="4" spans="1:6" ht="16.5">
      <c r="A4" s="30"/>
      <c r="B4" s="8" t="s">
        <v>21</v>
      </c>
      <c r="C4" s="11"/>
      <c r="D4" s="12"/>
      <c r="E4" s="13"/>
      <c r="F4" s="54">
        <f>F30</f>
        <v>0</v>
      </c>
    </row>
    <row r="5" spans="1:6" ht="16.5">
      <c r="A5" s="30"/>
      <c r="B5" s="8" t="s">
        <v>14</v>
      </c>
      <c r="C5" s="11"/>
      <c r="D5" s="12"/>
      <c r="E5" s="13"/>
      <c r="F5" s="54">
        <f>F52</f>
        <v>0</v>
      </c>
    </row>
    <row r="6" spans="1:6" ht="16.5">
      <c r="A6" s="16"/>
      <c r="B6" s="8" t="s">
        <v>24</v>
      </c>
      <c r="C6" s="11"/>
      <c r="D6" s="12"/>
      <c r="E6" s="13"/>
      <c r="F6" s="54">
        <f>F66</f>
        <v>0</v>
      </c>
    </row>
    <row r="7" spans="1:6" ht="16.5">
      <c r="A7" s="16"/>
      <c r="B7" s="8" t="s">
        <v>30</v>
      </c>
      <c r="C7" s="11"/>
      <c r="D7" s="12"/>
      <c r="E7" s="13"/>
      <c r="F7" s="54">
        <f>F81</f>
        <v>0</v>
      </c>
    </row>
    <row r="8" spans="1:6" ht="16.5">
      <c r="A8" s="16"/>
      <c r="B8" s="9" t="s">
        <v>59</v>
      </c>
      <c r="C8" s="14"/>
      <c r="D8" s="15"/>
      <c r="E8" s="7"/>
      <c r="F8" s="54">
        <f>F93</f>
        <v>0</v>
      </c>
    </row>
    <row r="9" spans="1:6" ht="16.5">
      <c r="A9" s="16"/>
      <c r="B9" s="9" t="s">
        <v>26</v>
      </c>
      <c r="C9" s="14"/>
      <c r="D9" s="15"/>
      <c r="E9" s="7"/>
      <c r="F9" s="54">
        <f>F101</f>
        <v>0</v>
      </c>
    </row>
    <row r="10" spans="1:6" ht="16.5">
      <c r="A10" s="16"/>
      <c r="B10" s="9" t="s">
        <v>25</v>
      </c>
      <c r="C10" s="14"/>
      <c r="D10" s="15"/>
      <c r="E10" s="7"/>
      <c r="F10" s="54">
        <f>F113</f>
        <v>0</v>
      </c>
    </row>
    <row r="11" spans="1:6" ht="16.5">
      <c r="A11" s="16"/>
      <c r="B11" s="9" t="s">
        <v>208</v>
      </c>
      <c r="C11" s="14"/>
      <c r="D11" s="15"/>
      <c r="E11" s="7"/>
      <c r="F11" s="56">
        <f>F121</f>
        <v>0</v>
      </c>
    </row>
    <row r="12" spans="1:6" ht="16.5">
      <c r="A12" s="16"/>
      <c r="B12" s="7"/>
      <c r="C12" s="14"/>
      <c r="D12" s="15"/>
      <c r="E12" s="7"/>
      <c r="F12" s="54"/>
    </row>
    <row r="13" spans="1:6" ht="17.25" thickBot="1">
      <c r="A13" s="16"/>
      <c r="B13" s="17" t="s">
        <v>1</v>
      </c>
      <c r="C13" s="18"/>
      <c r="D13" s="19"/>
      <c r="E13" s="17" t="s">
        <v>0</v>
      </c>
      <c r="F13" s="55">
        <f>SUM(F4:F11)</f>
        <v>0</v>
      </c>
    </row>
    <row r="14" spans="1:6" ht="17.25" thickTop="1">
      <c r="A14" s="16"/>
      <c r="B14" s="63" t="s">
        <v>18</v>
      </c>
      <c r="C14" s="64"/>
      <c r="D14" s="65"/>
      <c r="E14" s="65"/>
      <c r="F14" s="66">
        <f>F13*0.22</f>
        <v>0</v>
      </c>
    </row>
    <row r="15" spans="1:6" ht="17.25" thickBot="1">
      <c r="A15" s="16"/>
      <c r="B15" s="67" t="s">
        <v>16</v>
      </c>
      <c r="C15" s="55"/>
      <c r="D15" s="68"/>
      <c r="E15" s="68"/>
      <c r="F15" s="55">
        <f>SUM(F13:F14)</f>
        <v>0</v>
      </c>
    </row>
    <row r="16" spans="1:6" ht="17.25" thickTop="1">
      <c r="A16" s="16"/>
      <c r="B16" s="9"/>
      <c r="C16" s="20"/>
      <c r="D16" s="21"/>
      <c r="E16" s="9"/>
      <c r="F16" s="56"/>
    </row>
    <row r="17" spans="1:6" ht="16.5">
      <c r="A17" s="16"/>
      <c r="B17" s="7"/>
      <c r="C17" s="14"/>
      <c r="D17" s="15"/>
      <c r="E17" s="7"/>
      <c r="F17" s="25"/>
    </row>
    <row r="18" spans="1:6" ht="16.5">
      <c r="A18" s="16"/>
      <c r="B18" s="51" t="s">
        <v>38</v>
      </c>
      <c r="C18" s="14"/>
      <c r="D18" s="15"/>
      <c r="E18" s="22"/>
      <c r="F18" s="25"/>
    </row>
    <row r="19" spans="1:6" ht="103.5">
      <c r="A19" s="16"/>
      <c r="B19" s="2" t="s">
        <v>15</v>
      </c>
      <c r="C19" s="14"/>
      <c r="D19" s="15"/>
      <c r="E19" s="22"/>
      <c r="F19" s="25"/>
    </row>
    <row r="20" spans="1:6" ht="16.5">
      <c r="A20" s="16"/>
      <c r="B20" s="2"/>
      <c r="C20" s="14"/>
      <c r="D20" s="15"/>
      <c r="E20" s="22"/>
      <c r="F20" s="25"/>
    </row>
    <row r="21" spans="1:6" ht="16.5">
      <c r="A21" s="96" t="s">
        <v>76</v>
      </c>
      <c r="B21" s="97" t="s">
        <v>77</v>
      </c>
      <c r="C21" s="98" t="s">
        <v>78</v>
      </c>
      <c r="D21" s="99" t="s">
        <v>79</v>
      </c>
      <c r="E21" s="100" t="s">
        <v>80</v>
      </c>
      <c r="F21" s="101" t="s">
        <v>81</v>
      </c>
    </row>
    <row r="22" spans="1:6" ht="16.5">
      <c r="A22" s="16"/>
      <c r="B22" s="24" t="s">
        <v>21</v>
      </c>
      <c r="C22" s="14"/>
      <c r="D22" s="15"/>
      <c r="E22" s="22"/>
      <c r="F22" s="25"/>
    </row>
    <row r="23" spans="1:6" ht="16.5">
      <c r="A23" s="16"/>
      <c r="B23" s="25"/>
      <c r="C23" s="14"/>
      <c r="D23" s="15"/>
      <c r="E23" s="22"/>
      <c r="F23" s="25"/>
    </row>
    <row r="24" spans="1:6" ht="51">
      <c r="A24" s="10" t="s">
        <v>2</v>
      </c>
      <c r="B24" s="53" t="s">
        <v>248</v>
      </c>
      <c r="C24" s="27" t="s">
        <v>11</v>
      </c>
      <c r="D24" s="28">
        <v>1</v>
      </c>
      <c r="E24" s="35">
        <v>0</v>
      </c>
      <c r="F24" s="36">
        <f>D24*E24</f>
        <v>0</v>
      </c>
    </row>
    <row r="25" spans="1:6">
      <c r="A25" s="10"/>
      <c r="B25" s="39"/>
      <c r="C25" s="27"/>
      <c r="D25" s="28"/>
      <c r="E25" s="35"/>
      <c r="F25" s="36"/>
    </row>
    <row r="26" spans="1:6" ht="63.75">
      <c r="A26" s="10" t="s">
        <v>3</v>
      </c>
      <c r="B26" s="53" t="s">
        <v>246</v>
      </c>
      <c r="C26" s="27" t="s">
        <v>11</v>
      </c>
      <c r="D26" s="28">
        <v>1</v>
      </c>
      <c r="E26" s="35">
        <v>0</v>
      </c>
      <c r="F26" s="36">
        <f>D26*E26</f>
        <v>0</v>
      </c>
    </row>
    <row r="27" spans="1:6">
      <c r="A27" s="10"/>
      <c r="B27" s="53"/>
      <c r="C27" s="27"/>
      <c r="D27" s="28"/>
      <c r="E27" s="35"/>
      <c r="F27" s="36"/>
    </row>
    <row r="28" spans="1:6">
      <c r="A28" s="10" t="s">
        <v>4</v>
      </c>
      <c r="B28" s="53" t="s">
        <v>19</v>
      </c>
      <c r="C28" s="73" t="s">
        <v>17</v>
      </c>
      <c r="D28" s="70">
        <v>20</v>
      </c>
      <c r="E28" s="36">
        <v>0</v>
      </c>
      <c r="F28" s="36">
        <f t="shared" ref="F28" si="0">D28*E28</f>
        <v>0</v>
      </c>
    </row>
    <row r="29" spans="1:6">
      <c r="A29" s="10"/>
      <c r="B29" s="26"/>
      <c r="C29" s="27"/>
      <c r="D29" s="28"/>
      <c r="E29" s="35"/>
      <c r="F29" s="58"/>
    </row>
    <row r="30" spans="1:6" ht="17.25" thickBot="1">
      <c r="A30" s="10"/>
      <c r="B30" s="17" t="s">
        <v>1</v>
      </c>
      <c r="C30" s="18"/>
      <c r="D30" s="19"/>
      <c r="E30" s="17" t="s">
        <v>0</v>
      </c>
      <c r="F30" s="55">
        <f>SUM(F24:F28)</f>
        <v>0</v>
      </c>
    </row>
    <row r="31" spans="1:6" ht="13.5" thickTop="1">
      <c r="A31" s="10"/>
      <c r="B31" s="26"/>
      <c r="C31" s="27"/>
      <c r="D31" s="28"/>
      <c r="E31" s="35"/>
      <c r="F31" s="58"/>
    </row>
    <row r="32" spans="1:6" ht="16.5">
      <c r="A32" s="16"/>
      <c r="B32" s="24" t="s">
        <v>14</v>
      </c>
      <c r="C32" s="14"/>
      <c r="D32" s="15"/>
      <c r="E32" s="22"/>
      <c r="F32" s="25"/>
    </row>
    <row r="33" spans="1:6" ht="16.5">
      <c r="A33" s="16"/>
      <c r="B33" s="25"/>
      <c r="C33" s="14"/>
      <c r="D33" s="15"/>
      <c r="E33" s="22"/>
      <c r="F33" s="25"/>
    </row>
    <row r="34" spans="1:6" ht="25.5">
      <c r="A34" s="10" t="s">
        <v>2</v>
      </c>
      <c r="B34" s="53" t="s">
        <v>56</v>
      </c>
      <c r="C34" s="27" t="s">
        <v>11</v>
      </c>
      <c r="D34" s="28">
        <v>1</v>
      </c>
      <c r="E34" s="35">
        <v>0</v>
      </c>
      <c r="F34" s="36">
        <f>D34*E34</f>
        <v>0</v>
      </c>
    </row>
    <row r="35" spans="1:6">
      <c r="A35" s="10"/>
      <c r="B35" s="53"/>
      <c r="C35" s="27"/>
      <c r="D35" s="28"/>
      <c r="E35" s="35"/>
      <c r="F35" s="36"/>
    </row>
    <row r="36" spans="1:6" ht="25.5">
      <c r="A36" s="10" t="s">
        <v>3</v>
      </c>
      <c r="B36" s="53" t="s">
        <v>55</v>
      </c>
      <c r="C36" s="88" t="s">
        <v>6</v>
      </c>
      <c r="D36" s="89">
        <v>10.09</v>
      </c>
      <c r="E36" s="90">
        <v>0</v>
      </c>
      <c r="F36" s="36">
        <f>D36*E36</f>
        <v>0</v>
      </c>
    </row>
    <row r="37" spans="1:6">
      <c r="A37" s="10"/>
      <c r="B37" s="53"/>
      <c r="C37" s="88"/>
      <c r="D37" s="89"/>
      <c r="E37" s="90"/>
      <c r="F37" s="36"/>
    </row>
    <row r="38" spans="1:6" ht="27.75">
      <c r="A38" s="10" t="s">
        <v>4</v>
      </c>
      <c r="B38" s="53" t="s">
        <v>42</v>
      </c>
      <c r="C38" s="88" t="s">
        <v>43</v>
      </c>
      <c r="D38" s="89">
        <v>2</v>
      </c>
      <c r="E38" s="90">
        <v>0</v>
      </c>
      <c r="F38" s="36">
        <f>D38*E38</f>
        <v>0</v>
      </c>
    </row>
    <row r="39" spans="1:6">
      <c r="A39" s="47"/>
      <c r="B39" s="53"/>
      <c r="C39" s="88"/>
      <c r="D39" s="89"/>
      <c r="E39" s="90"/>
      <c r="F39" s="36"/>
    </row>
    <row r="40" spans="1:6" ht="27.75">
      <c r="A40" s="10" t="s">
        <v>5</v>
      </c>
      <c r="B40" s="53" t="s">
        <v>54</v>
      </c>
      <c r="C40" s="88" t="s">
        <v>43</v>
      </c>
      <c r="D40" s="89">
        <v>4</v>
      </c>
      <c r="E40" s="90">
        <v>0</v>
      </c>
      <c r="F40" s="36">
        <f>D40*E40</f>
        <v>0</v>
      </c>
    </row>
    <row r="41" spans="1:6">
      <c r="A41" s="47"/>
      <c r="B41" s="53"/>
      <c r="C41" s="88"/>
      <c r="D41" s="89"/>
      <c r="E41" s="90"/>
      <c r="F41" s="36"/>
    </row>
    <row r="42" spans="1:6" ht="25.5">
      <c r="A42" s="10" t="s">
        <v>36</v>
      </c>
      <c r="B42" s="71" t="s">
        <v>50</v>
      </c>
      <c r="C42" s="88" t="s">
        <v>6</v>
      </c>
      <c r="D42" s="89">
        <v>7.23</v>
      </c>
      <c r="E42" s="90">
        <v>0</v>
      </c>
      <c r="F42" s="36">
        <f>D42*E42</f>
        <v>0</v>
      </c>
    </row>
    <row r="43" spans="1:6">
      <c r="A43" s="10"/>
      <c r="B43" s="71"/>
      <c r="C43" s="88"/>
      <c r="D43" s="89"/>
      <c r="E43" s="90"/>
      <c r="F43" s="36"/>
    </row>
    <row r="44" spans="1:6" ht="25.5">
      <c r="A44" s="10" t="s">
        <v>44</v>
      </c>
      <c r="B44" s="71" t="s">
        <v>51</v>
      </c>
      <c r="C44" s="88" t="s">
        <v>6</v>
      </c>
      <c r="D44" s="89">
        <v>15.15</v>
      </c>
      <c r="E44" s="90">
        <v>0</v>
      </c>
      <c r="F44" s="36">
        <f>D44*E44</f>
        <v>0</v>
      </c>
    </row>
    <row r="45" spans="1:6" ht="16.5">
      <c r="A45" s="10"/>
      <c r="B45" s="25"/>
      <c r="C45" s="14"/>
      <c r="D45" s="15"/>
      <c r="E45" s="22"/>
      <c r="F45" s="25"/>
    </row>
    <row r="46" spans="1:6" ht="25.5">
      <c r="A46" s="10" t="s">
        <v>45</v>
      </c>
      <c r="B46" s="71" t="s">
        <v>49</v>
      </c>
      <c r="C46" s="88" t="s">
        <v>6</v>
      </c>
      <c r="D46" s="89">
        <v>3.02</v>
      </c>
      <c r="E46" s="90">
        <v>0</v>
      </c>
      <c r="F46" s="36">
        <f>D46*E46</f>
        <v>0</v>
      </c>
    </row>
    <row r="47" spans="1:6">
      <c r="A47" s="10"/>
      <c r="B47" s="26"/>
      <c r="C47" s="27"/>
      <c r="D47" s="28"/>
      <c r="E47" s="35"/>
      <c r="F47" s="36"/>
    </row>
    <row r="48" spans="1:6" ht="25.5">
      <c r="A48" s="10" t="s">
        <v>48</v>
      </c>
      <c r="B48" s="26" t="s">
        <v>47</v>
      </c>
      <c r="C48" s="27" t="s">
        <v>6</v>
      </c>
      <c r="D48" s="28">
        <v>24.36</v>
      </c>
      <c r="E48" s="35">
        <v>0</v>
      </c>
      <c r="F48" s="36">
        <f>D48*E48</f>
        <v>0</v>
      </c>
    </row>
    <row r="49" spans="1:6">
      <c r="A49" s="10"/>
      <c r="B49" s="26"/>
      <c r="C49" s="27"/>
      <c r="D49" s="28"/>
      <c r="E49" s="35"/>
      <c r="F49" s="36"/>
    </row>
    <row r="50" spans="1:6" ht="76.5">
      <c r="A50" s="10" t="s">
        <v>52</v>
      </c>
      <c r="B50" s="23" t="s">
        <v>46</v>
      </c>
      <c r="C50" s="27" t="s">
        <v>7</v>
      </c>
      <c r="D50" s="28">
        <v>5.15</v>
      </c>
      <c r="E50" s="35">
        <v>0</v>
      </c>
      <c r="F50" s="36">
        <f>D50*E50</f>
        <v>0</v>
      </c>
    </row>
    <row r="51" spans="1:6">
      <c r="A51" s="47"/>
      <c r="B51" s="13"/>
      <c r="C51" s="27"/>
      <c r="D51" s="28"/>
      <c r="E51" s="13" t="s">
        <v>0</v>
      </c>
      <c r="F51" s="59"/>
    </row>
    <row r="52" spans="1:6" ht="17.25" thickBot="1">
      <c r="A52" s="47"/>
      <c r="B52" s="17" t="s">
        <v>1</v>
      </c>
      <c r="C52" s="18"/>
      <c r="D52" s="19"/>
      <c r="E52" s="17" t="s">
        <v>0</v>
      </c>
      <c r="F52" s="55">
        <f>SUM(F34:F50)</f>
        <v>0</v>
      </c>
    </row>
    <row r="53" spans="1:6" ht="13.5" thickTop="1">
      <c r="A53" s="47"/>
      <c r="B53" s="32"/>
      <c r="C53" s="27"/>
      <c r="D53" s="28"/>
      <c r="E53" s="13" t="s">
        <v>0</v>
      </c>
      <c r="F53" s="60"/>
    </row>
    <row r="54" spans="1:6" ht="16.5">
      <c r="A54" s="31"/>
      <c r="B54" s="33" t="s">
        <v>24</v>
      </c>
      <c r="C54" s="11"/>
      <c r="D54" s="12"/>
      <c r="E54" s="13" t="s">
        <v>0</v>
      </c>
      <c r="F54" s="61"/>
    </row>
    <row r="55" spans="1:6">
      <c r="A55" s="30"/>
      <c r="B55" s="13"/>
      <c r="C55" s="11"/>
      <c r="D55" s="12"/>
      <c r="E55" s="13" t="s">
        <v>0</v>
      </c>
      <c r="F55" s="61"/>
    </row>
    <row r="56" spans="1:6" ht="38.25">
      <c r="A56" s="10" t="s">
        <v>2</v>
      </c>
      <c r="B56" s="53" t="s">
        <v>75</v>
      </c>
      <c r="C56" s="88" t="s">
        <v>6</v>
      </c>
      <c r="D56" s="89">
        <v>1.8</v>
      </c>
      <c r="E56" s="90">
        <v>0</v>
      </c>
      <c r="F56" s="36">
        <f>D56*E56</f>
        <v>0</v>
      </c>
    </row>
    <row r="57" spans="1:6">
      <c r="A57" s="10"/>
      <c r="B57" s="13"/>
      <c r="C57" s="11"/>
      <c r="D57" s="12"/>
      <c r="E57" s="13"/>
      <c r="F57" s="61"/>
    </row>
    <row r="58" spans="1:6" ht="63.75">
      <c r="A58" s="10" t="s">
        <v>3</v>
      </c>
      <c r="B58" s="71" t="s">
        <v>66</v>
      </c>
      <c r="C58" s="27" t="s">
        <v>6</v>
      </c>
      <c r="D58" s="28">
        <v>20</v>
      </c>
      <c r="E58" s="35">
        <v>0</v>
      </c>
      <c r="F58" s="36">
        <f>D58*E58</f>
        <v>0</v>
      </c>
    </row>
    <row r="59" spans="1:6">
      <c r="A59" s="10"/>
      <c r="B59" s="71"/>
      <c r="C59" s="27"/>
      <c r="D59" s="28"/>
      <c r="E59" s="35"/>
      <c r="F59" s="36"/>
    </row>
    <row r="60" spans="1:6" ht="51">
      <c r="A60" s="10" t="s">
        <v>4</v>
      </c>
      <c r="B60" s="71" t="s">
        <v>62</v>
      </c>
      <c r="C60" s="88" t="s">
        <v>11</v>
      </c>
      <c r="D60" s="89">
        <v>2</v>
      </c>
      <c r="E60" s="90">
        <v>0</v>
      </c>
      <c r="F60" s="36">
        <f>D60*E60</f>
        <v>0</v>
      </c>
    </row>
    <row r="61" spans="1:6">
      <c r="A61" s="72"/>
      <c r="B61" s="71"/>
      <c r="C61" s="88"/>
      <c r="D61" s="89"/>
      <c r="E61" s="90"/>
      <c r="F61" s="36"/>
    </row>
    <row r="62" spans="1:6" ht="25.5">
      <c r="A62" s="10" t="s">
        <v>5</v>
      </c>
      <c r="B62" s="71" t="s">
        <v>27</v>
      </c>
      <c r="C62" s="27" t="s">
        <v>6</v>
      </c>
      <c r="D62" s="28">
        <v>17.18</v>
      </c>
      <c r="E62" s="35">
        <v>0</v>
      </c>
      <c r="F62" s="36">
        <f>D62*E62</f>
        <v>0</v>
      </c>
    </row>
    <row r="63" spans="1:6">
      <c r="A63" s="10"/>
      <c r="B63" s="26"/>
      <c r="C63" s="27"/>
      <c r="D63" s="28"/>
      <c r="E63" s="35"/>
      <c r="F63" s="36"/>
    </row>
    <row r="64" spans="1:6" ht="25.5">
      <c r="A64" s="10" t="s">
        <v>36</v>
      </c>
      <c r="B64" s="71" t="s">
        <v>20</v>
      </c>
      <c r="C64" s="27" t="s">
        <v>17</v>
      </c>
      <c r="D64" s="28">
        <v>8</v>
      </c>
      <c r="E64" s="69">
        <v>0</v>
      </c>
      <c r="F64" s="36">
        <f>D64*E64</f>
        <v>0</v>
      </c>
    </row>
    <row r="65" spans="1:6">
      <c r="A65" s="30"/>
      <c r="B65" s="26"/>
      <c r="C65" s="27"/>
      <c r="D65" s="28"/>
      <c r="E65" s="34"/>
      <c r="F65" s="62"/>
    </row>
    <row r="66" spans="1:6" ht="17.25" thickBot="1">
      <c r="A66" s="30"/>
      <c r="B66" s="17" t="s">
        <v>1</v>
      </c>
      <c r="C66" s="18"/>
      <c r="D66" s="19"/>
      <c r="E66" s="17"/>
      <c r="F66" s="55">
        <f>SUM(F56:F64)</f>
        <v>0</v>
      </c>
    </row>
    <row r="67" spans="1:6" ht="17.25" thickTop="1">
      <c r="A67" s="30"/>
      <c r="B67" s="9"/>
      <c r="C67" s="20"/>
      <c r="D67" s="21"/>
      <c r="E67" s="9"/>
      <c r="F67" s="56"/>
    </row>
    <row r="68" spans="1:6" ht="16.5">
      <c r="A68" s="30"/>
      <c r="B68" s="33" t="s">
        <v>30</v>
      </c>
      <c r="C68" s="11"/>
      <c r="D68" s="12"/>
      <c r="E68" s="13" t="s">
        <v>0</v>
      </c>
      <c r="F68" s="61"/>
    </row>
    <row r="69" spans="1:6" ht="16.5">
      <c r="A69" s="30"/>
      <c r="B69" s="33"/>
      <c r="C69" s="11"/>
      <c r="D69" s="12"/>
      <c r="E69" s="13"/>
      <c r="F69" s="61"/>
    </row>
    <row r="70" spans="1:6" ht="140.25">
      <c r="A70" s="10" t="s">
        <v>2</v>
      </c>
      <c r="B70" s="39" t="s">
        <v>67</v>
      </c>
      <c r="C70" s="27"/>
      <c r="D70" s="28"/>
      <c r="E70" s="35"/>
      <c r="F70" s="58"/>
    </row>
    <row r="71" spans="1:6">
      <c r="A71" s="80"/>
      <c r="B71" s="81" t="s">
        <v>72</v>
      </c>
      <c r="C71" s="27" t="s">
        <v>31</v>
      </c>
      <c r="D71" s="28">
        <v>1</v>
      </c>
      <c r="E71" s="35">
        <v>0</v>
      </c>
      <c r="F71" s="36">
        <f>D71*E71</f>
        <v>0</v>
      </c>
    </row>
    <row r="72" spans="1:6">
      <c r="A72" s="80"/>
      <c r="B72" s="81"/>
      <c r="C72" s="27"/>
      <c r="D72" s="28"/>
      <c r="E72" s="35"/>
      <c r="F72" s="36"/>
    </row>
    <row r="73" spans="1:6" ht="153">
      <c r="A73" s="10" t="s">
        <v>3</v>
      </c>
      <c r="B73" s="39" t="s">
        <v>68</v>
      </c>
      <c r="C73" s="27"/>
      <c r="D73" s="28"/>
      <c r="E73" s="35"/>
      <c r="F73" s="58"/>
    </row>
    <row r="74" spans="1:6">
      <c r="A74" s="10"/>
      <c r="B74" s="81" t="s">
        <v>71</v>
      </c>
      <c r="C74" s="27" t="s">
        <v>31</v>
      </c>
      <c r="D74" s="28">
        <v>1</v>
      </c>
      <c r="E74" s="35">
        <v>0</v>
      </c>
      <c r="F74" s="36">
        <f>D74*E74</f>
        <v>0</v>
      </c>
    </row>
    <row r="75" spans="1:6">
      <c r="A75" s="10"/>
      <c r="B75" s="81"/>
      <c r="C75" s="27"/>
      <c r="D75" s="28"/>
      <c r="E75" s="35"/>
      <c r="F75" s="36"/>
    </row>
    <row r="76" spans="1:6" ht="38.25">
      <c r="A76" s="10" t="s">
        <v>4</v>
      </c>
      <c r="B76" s="39" t="s">
        <v>70</v>
      </c>
      <c r="C76" s="91"/>
      <c r="D76" s="92"/>
      <c r="E76" s="93"/>
      <c r="F76" s="94"/>
    </row>
    <row r="77" spans="1:6">
      <c r="A77" s="10"/>
      <c r="B77" s="95" t="s">
        <v>87</v>
      </c>
      <c r="C77" s="73" t="s">
        <v>43</v>
      </c>
      <c r="D77" s="70">
        <v>2</v>
      </c>
      <c r="E77" s="36">
        <v>0</v>
      </c>
      <c r="F77" s="36">
        <f t="shared" ref="F77" si="1">D77*E77</f>
        <v>0</v>
      </c>
    </row>
    <row r="78" spans="1:6">
      <c r="A78" s="10"/>
      <c r="B78" s="95"/>
      <c r="C78" s="73"/>
      <c r="D78" s="70"/>
      <c r="E78" s="36"/>
      <c r="F78" s="36"/>
    </row>
    <row r="79" spans="1:6" ht="89.25">
      <c r="A79" s="10" t="s">
        <v>5</v>
      </c>
      <c r="B79" s="38" t="s">
        <v>73</v>
      </c>
      <c r="C79" s="88" t="s">
        <v>6</v>
      </c>
      <c r="D79" s="89">
        <v>4</v>
      </c>
      <c r="E79" s="90">
        <v>0</v>
      </c>
      <c r="F79" s="36">
        <f>D79*E79</f>
        <v>0</v>
      </c>
    </row>
    <row r="80" spans="1:6">
      <c r="A80" s="10"/>
      <c r="B80" s="38"/>
      <c r="C80" s="27"/>
      <c r="D80" s="28"/>
      <c r="E80" s="35"/>
      <c r="F80" s="36"/>
    </row>
    <row r="81" spans="1:6" ht="17.25" thickBot="1">
      <c r="A81" s="10"/>
      <c r="B81" s="17" t="s">
        <v>1</v>
      </c>
      <c r="C81" s="18"/>
      <c r="D81" s="19"/>
      <c r="E81" s="17"/>
      <c r="F81" s="55">
        <f>SUM(F70:F79)</f>
        <v>0</v>
      </c>
    </row>
    <row r="82" spans="1:6" ht="17.25" thickTop="1">
      <c r="A82" s="10"/>
      <c r="B82" s="9"/>
      <c r="C82" s="20"/>
      <c r="D82" s="21"/>
      <c r="E82" s="9"/>
      <c r="F82" s="56"/>
    </row>
    <row r="83" spans="1:6" ht="16.5">
      <c r="A83" s="30"/>
      <c r="B83" s="33" t="s">
        <v>59</v>
      </c>
      <c r="C83" s="11"/>
      <c r="D83" s="12"/>
      <c r="E83" s="13"/>
      <c r="F83" s="61"/>
    </row>
    <row r="84" spans="1:6">
      <c r="A84" s="30"/>
      <c r="B84" s="13"/>
      <c r="C84" s="11"/>
      <c r="D84" s="12"/>
      <c r="E84" s="13"/>
      <c r="F84" s="61"/>
    </row>
    <row r="85" spans="1:6" ht="25.5">
      <c r="A85" s="10" t="s">
        <v>2</v>
      </c>
      <c r="B85" s="71" t="s">
        <v>37</v>
      </c>
      <c r="C85" s="27" t="s">
        <v>6</v>
      </c>
      <c r="D85" s="28">
        <v>7.23</v>
      </c>
      <c r="E85" s="35">
        <v>0</v>
      </c>
      <c r="F85" s="36">
        <f>D85*E85</f>
        <v>0</v>
      </c>
    </row>
    <row r="86" spans="1:6">
      <c r="A86" s="10"/>
      <c r="B86" s="23"/>
      <c r="C86" s="27"/>
      <c r="D86" s="28"/>
      <c r="E86" s="35"/>
      <c r="F86" s="36"/>
    </row>
    <row r="87" spans="1:6" ht="40.5">
      <c r="A87" s="10" t="s">
        <v>3</v>
      </c>
      <c r="B87" s="37" t="s">
        <v>63</v>
      </c>
      <c r="C87" s="88" t="s">
        <v>6</v>
      </c>
      <c r="D87" s="89">
        <v>7.23</v>
      </c>
      <c r="E87" s="90">
        <v>0</v>
      </c>
      <c r="F87" s="36">
        <f>D87*E87</f>
        <v>0</v>
      </c>
    </row>
    <row r="88" spans="1:6">
      <c r="A88" s="10"/>
      <c r="B88" s="37"/>
      <c r="C88" s="88"/>
      <c r="D88" s="89"/>
      <c r="E88" s="90"/>
      <c r="F88" s="36"/>
    </row>
    <row r="89" spans="1:6" ht="25.5">
      <c r="A89" s="10" t="s">
        <v>4</v>
      </c>
      <c r="B89" s="37" t="s">
        <v>64</v>
      </c>
      <c r="C89" s="88" t="s">
        <v>28</v>
      </c>
      <c r="D89" s="89">
        <v>11.2</v>
      </c>
      <c r="E89" s="90">
        <v>0</v>
      </c>
      <c r="F89" s="36">
        <f>D89*E89</f>
        <v>0</v>
      </c>
    </row>
    <row r="90" spans="1:6">
      <c r="A90" s="47"/>
      <c r="B90" s="37"/>
      <c r="C90" s="88"/>
      <c r="D90" s="89"/>
      <c r="E90" s="90"/>
      <c r="F90" s="36"/>
    </row>
    <row r="91" spans="1:6" ht="78.75">
      <c r="A91" s="10" t="s">
        <v>5</v>
      </c>
      <c r="B91" s="38" t="s">
        <v>65</v>
      </c>
      <c r="C91" s="88" t="s">
        <v>6</v>
      </c>
      <c r="D91" s="89">
        <v>16.350000000000001</v>
      </c>
      <c r="E91" s="90">
        <v>0</v>
      </c>
      <c r="F91" s="36">
        <f>D91*E91</f>
        <v>0</v>
      </c>
    </row>
    <row r="92" spans="1:6">
      <c r="A92" s="30"/>
      <c r="B92" s="13"/>
      <c r="C92" s="11"/>
      <c r="D92" s="12"/>
      <c r="E92" s="13"/>
      <c r="F92" s="61"/>
    </row>
    <row r="93" spans="1:6" ht="17.25" thickBot="1">
      <c r="A93" s="30"/>
      <c r="B93" s="17" t="s">
        <v>1</v>
      </c>
      <c r="C93" s="18"/>
      <c r="D93" s="19"/>
      <c r="E93" s="17" t="s">
        <v>0</v>
      </c>
      <c r="F93" s="55">
        <f>SUM(F85:F91)</f>
        <v>0</v>
      </c>
    </row>
    <row r="94" spans="1:6" ht="13.5" thickTop="1">
      <c r="A94" s="30"/>
      <c r="B94" s="13"/>
      <c r="C94" s="11"/>
      <c r="D94" s="12"/>
      <c r="E94" s="13" t="s">
        <v>0</v>
      </c>
      <c r="F94" s="61"/>
    </row>
    <row r="95" spans="1:6" ht="16.5">
      <c r="A95" s="30"/>
      <c r="B95" s="33" t="s">
        <v>26</v>
      </c>
      <c r="C95" s="11"/>
      <c r="D95" s="12"/>
      <c r="E95" s="13"/>
      <c r="F95" s="61"/>
    </row>
    <row r="96" spans="1:6" ht="16.5">
      <c r="A96" s="30"/>
      <c r="B96" s="33"/>
      <c r="C96" s="11"/>
      <c r="D96" s="12"/>
      <c r="E96" s="13"/>
      <c r="F96" s="61"/>
    </row>
    <row r="97" spans="1:6" ht="76.5">
      <c r="A97" s="10" t="s">
        <v>2</v>
      </c>
      <c r="B97" s="39" t="s">
        <v>69</v>
      </c>
      <c r="C97" s="27" t="s">
        <v>6</v>
      </c>
      <c r="D97" s="28">
        <v>17.18</v>
      </c>
      <c r="E97" s="35">
        <v>0</v>
      </c>
      <c r="F97" s="36">
        <f>D97*E97</f>
        <v>0</v>
      </c>
    </row>
    <row r="98" spans="1:6">
      <c r="A98" s="10"/>
      <c r="B98" s="82"/>
      <c r="C98" s="27"/>
      <c r="D98" s="28"/>
      <c r="E98" s="35"/>
      <c r="F98" s="36"/>
    </row>
    <row r="99" spans="1:6" ht="76.5">
      <c r="A99" s="10" t="s">
        <v>3</v>
      </c>
      <c r="B99" s="82" t="s">
        <v>88</v>
      </c>
      <c r="C99" s="27" t="s">
        <v>6</v>
      </c>
      <c r="D99" s="28">
        <v>11.62</v>
      </c>
      <c r="E99" s="35">
        <v>0</v>
      </c>
      <c r="F99" s="36">
        <f>D99*E99</f>
        <v>0</v>
      </c>
    </row>
    <row r="100" spans="1:6">
      <c r="A100" s="10"/>
      <c r="B100" s="39"/>
      <c r="C100" s="27"/>
      <c r="D100" s="28"/>
      <c r="E100" s="35"/>
      <c r="F100" s="36"/>
    </row>
    <row r="101" spans="1:6" ht="17.25" thickBot="1">
      <c r="A101" s="30"/>
      <c r="B101" s="17" t="s">
        <v>1</v>
      </c>
      <c r="C101" s="18"/>
      <c r="D101" s="19"/>
      <c r="E101" s="17"/>
      <c r="F101" s="55">
        <f>SUM(F97:F99)</f>
        <v>0</v>
      </c>
    </row>
    <row r="102" spans="1:6" ht="13.5" thickTop="1">
      <c r="A102" s="30"/>
      <c r="B102" s="13"/>
      <c r="C102" s="11"/>
      <c r="D102" s="12"/>
      <c r="E102" s="13" t="s">
        <v>0</v>
      </c>
      <c r="F102" s="61"/>
    </row>
    <row r="103" spans="1:6" ht="16.5">
      <c r="A103" s="30"/>
      <c r="B103" s="33" t="s">
        <v>25</v>
      </c>
      <c r="C103" s="11"/>
      <c r="D103" s="12"/>
      <c r="E103" s="13"/>
      <c r="F103" s="61"/>
    </row>
    <row r="104" spans="1:6">
      <c r="A104" s="30"/>
      <c r="B104" s="13"/>
      <c r="C104" s="11"/>
      <c r="D104" s="12"/>
      <c r="E104" s="13"/>
      <c r="F104" s="61"/>
    </row>
    <row r="105" spans="1:6" ht="38.25">
      <c r="A105" s="10" t="s">
        <v>2</v>
      </c>
      <c r="B105" s="23" t="s">
        <v>35</v>
      </c>
      <c r="C105" s="27" t="s">
        <v>6</v>
      </c>
      <c r="D105" s="28">
        <v>53.69</v>
      </c>
      <c r="E105" s="35">
        <v>0</v>
      </c>
      <c r="F105" s="36">
        <f>D105*E105</f>
        <v>0</v>
      </c>
    </row>
    <row r="106" spans="1:6">
      <c r="A106" s="10"/>
      <c r="B106" s="23"/>
      <c r="C106" s="27"/>
      <c r="D106" s="28"/>
      <c r="E106" s="13"/>
      <c r="F106" s="29"/>
    </row>
    <row r="107" spans="1:6" ht="38.25">
      <c r="A107" s="10" t="s">
        <v>3</v>
      </c>
      <c r="B107" s="83" t="s">
        <v>32</v>
      </c>
      <c r="C107" s="27" t="s">
        <v>6</v>
      </c>
      <c r="D107" s="28">
        <v>23.24</v>
      </c>
      <c r="E107" s="35">
        <v>0</v>
      </c>
      <c r="F107" s="36">
        <f>D107*E107</f>
        <v>0</v>
      </c>
    </row>
    <row r="108" spans="1:6">
      <c r="A108" s="10"/>
      <c r="B108" s="83"/>
      <c r="C108" s="27"/>
      <c r="D108" s="28"/>
      <c r="E108" s="35"/>
      <c r="F108" s="36"/>
    </row>
    <row r="109" spans="1:6" ht="38.25">
      <c r="A109" s="10" t="s">
        <v>4</v>
      </c>
      <c r="B109" s="37" t="s">
        <v>33</v>
      </c>
      <c r="C109" s="27" t="s">
        <v>6</v>
      </c>
      <c r="D109" s="28">
        <v>17.75</v>
      </c>
      <c r="E109" s="35">
        <v>0</v>
      </c>
      <c r="F109" s="36">
        <f>D109*E109</f>
        <v>0</v>
      </c>
    </row>
    <row r="110" spans="1:6">
      <c r="A110" s="10"/>
      <c r="B110" s="37"/>
      <c r="C110" s="27"/>
      <c r="D110" s="28"/>
      <c r="E110" s="35"/>
      <c r="F110" s="36"/>
    </row>
    <row r="111" spans="1:6" ht="38.25">
      <c r="A111" s="10" t="s">
        <v>5</v>
      </c>
      <c r="B111" s="83" t="s">
        <v>74</v>
      </c>
      <c r="C111" s="88" t="s">
        <v>6</v>
      </c>
      <c r="D111" s="89">
        <v>17.18</v>
      </c>
      <c r="E111" s="90">
        <v>0</v>
      </c>
      <c r="F111" s="36">
        <f>D111*E111</f>
        <v>0</v>
      </c>
    </row>
    <row r="112" spans="1:6" ht="16.5">
      <c r="A112" s="3"/>
      <c r="B112" s="23"/>
      <c r="C112" s="27"/>
      <c r="D112" s="28"/>
      <c r="E112" s="35"/>
      <c r="F112" s="36"/>
    </row>
    <row r="113" spans="1:6" ht="17.25" thickBot="1">
      <c r="A113" s="3"/>
      <c r="B113" s="17" t="s">
        <v>1</v>
      </c>
      <c r="C113" s="18"/>
      <c r="D113" s="19"/>
      <c r="E113" s="17" t="s">
        <v>0</v>
      </c>
      <c r="F113" s="55">
        <f>SUM(F105:F111)</f>
        <v>0</v>
      </c>
    </row>
    <row r="114" spans="1:6" ht="17.25" thickTop="1">
      <c r="A114" s="3"/>
      <c r="B114" s="1"/>
      <c r="C114" s="4"/>
      <c r="D114" s="5"/>
      <c r="E114" s="6"/>
      <c r="F114" s="57"/>
    </row>
    <row r="115" spans="1:6" ht="16.5">
      <c r="A115" s="74"/>
      <c r="B115" s="33" t="s">
        <v>208</v>
      </c>
      <c r="C115" s="75"/>
      <c r="D115" s="75"/>
      <c r="E115" s="76"/>
      <c r="F115" s="77"/>
    </row>
    <row r="116" spans="1:6" ht="15">
      <c r="A116" s="48"/>
      <c r="B116" s="75"/>
      <c r="C116" s="75"/>
      <c r="D116" s="75"/>
      <c r="E116" s="76"/>
      <c r="F116" s="77"/>
    </row>
    <row r="117" spans="1:6" ht="51">
      <c r="A117" s="10" t="s">
        <v>2</v>
      </c>
      <c r="B117" s="38" t="s">
        <v>209</v>
      </c>
      <c r="C117" s="78" t="s">
        <v>10</v>
      </c>
      <c r="D117" s="70">
        <v>10</v>
      </c>
      <c r="E117" s="79">
        <f>SUM(F4:F10)</f>
        <v>0</v>
      </c>
      <c r="F117" s="36">
        <f>0.1*E117</f>
        <v>0</v>
      </c>
    </row>
    <row r="118" spans="1:6">
      <c r="A118" s="10"/>
      <c r="B118" s="38"/>
      <c r="C118" s="78"/>
      <c r="D118" s="70"/>
      <c r="E118" s="79"/>
      <c r="F118" s="36"/>
    </row>
    <row r="119" spans="1:6" ht="39" customHeight="1">
      <c r="A119" s="10" t="s">
        <v>3</v>
      </c>
      <c r="B119" s="38" t="s">
        <v>249</v>
      </c>
      <c r="C119" s="78" t="s">
        <v>11</v>
      </c>
      <c r="D119" s="28">
        <v>1</v>
      </c>
      <c r="E119" s="35">
        <v>0</v>
      </c>
      <c r="F119" s="36">
        <f>D119*E119</f>
        <v>0</v>
      </c>
    </row>
    <row r="120" spans="1:6">
      <c r="A120" s="48"/>
      <c r="B120" s="48"/>
      <c r="C120" s="48"/>
      <c r="D120" s="48"/>
      <c r="E120" s="48"/>
      <c r="F120" s="48"/>
    </row>
    <row r="121" spans="1:6" ht="17.25" thickBot="1">
      <c r="A121" s="48"/>
      <c r="B121" s="17" t="s">
        <v>1</v>
      </c>
      <c r="C121" s="18"/>
      <c r="D121" s="19"/>
      <c r="E121" s="17" t="s">
        <v>0</v>
      </c>
      <c r="F121" s="55">
        <f>SUM(F117:F119)</f>
        <v>0</v>
      </c>
    </row>
    <row r="122" spans="1:6" ht="13.5" thickTop="1"/>
  </sheetData>
  <pageMargins left="0.7" right="0.7" top="0.75" bottom="0.75" header="0.3" footer="0.3"/>
  <pageSetup paperSize="9" orientation="portrait" r:id="rId1"/>
  <rowBreaks count="5" manualBreakCount="5">
    <brk id="20" max="16383" man="1"/>
    <brk id="53" max="16383" man="1"/>
    <brk id="67" max="16383" man="1"/>
    <brk id="82" max="16383" man="1"/>
    <brk id="10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4"/>
  <sheetViews>
    <sheetView view="pageBreakPreview" topLeftCell="A67" zoomScale="120" zoomScaleNormal="100" zoomScaleSheetLayoutView="120" workbookViewId="0">
      <selection activeCell="B64" sqref="B64"/>
    </sheetView>
  </sheetViews>
  <sheetFormatPr defaultRowHeight="12.75"/>
  <cols>
    <col min="1" max="1" width="4.85546875" customWidth="1"/>
    <col min="2" max="2" width="36.7109375" customWidth="1"/>
    <col min="3" max="3" width="6.5703125" customWidth="1"/>
    <col min="4" max="4" width="10.7109375" customWidth="1"/>
    <col min="5" max="5" width="13.42578125" customWidth="1"/>
    <col min="6" max="6" width="14.5703125" customWidth="1"/>
  </cols>
  <sheetData>
    <row r="1" spans="1:6" ht="18">
      <c r="A1" s="3"/>
      <c r="B1" s="52" t="s">
        <v>61</v>
      </c>
      <c r="C1" s="44"/>
      <c r="D1" s="42"/>
      <c r="E1" s="43"/>
      <c r="F1" s="40"/>
    </row>
    <row r="2" spans="1:6" ht="16.5">
      <c r="A2" s="30"/>
      <c r="B2" s="46" t="s">
        <v>211</v>
      </c>
      <c r="C2" s="44"/>
      <c r="D2" s="42"/>
      <c r="E2" s="43"/>
      <c r="F2" s="40"/>
    </row>
    <row r="3" spans="1:6" ht="16.5">
      <c r="A3" s="30"/>
      <c r="B3" s="49"/>
      <c r="C3" s="48"/>
      <c r="D3" s="5"/>
      <c r="E3" s="50"/>
      <c r="F3" s="1"/>
    </row>
    <row r="4" spans="1:6" ht="16.5">
      <c r="A4" s="30"/>
      <c r="B4" s="8" t="s">
        <v>21</v>
      </c>
      <c r="C4" s="11"/>
      <c r="D4" s="12"/>
      <c r="E4" s="13"/>
      <c r="F4" s="54">
        <f>F29</f>
        <v>0</v>
      </c>
    </row>
    <row r="5" spans="1:6" ht="16.5">
      <c r="A5" s="30"/>
      <c r="B5" s="8" t="s">
        <v>14</v>
      </c>
      <c r="C5" s="11"/>
      <c r="D5" s="12"/>
      <c r="E5" s="13"/>
      <c r="F5" s="54">
        <f>F53</f>
        <v>0</v>
      </c>
    </row>
    <row r="6" spans="1:6" ht="16.5">
      <c r="A6" s="16"/>
      <c r="B6" s="8" t="s">
        <v>24</v>
      </c>
      <c r="C6" s="11"/>
      <c r="D6" s="12"/>
      <c r="E6" s="13"/>
      <c r="F6" s="54">
        <f>F69</f>
        <v>0</v>
      </c>
    </row>
    <row r="7" spans="1:6" ht="16.5">
      <c r="A7" s="16"/>
      <c r="B7" s="8" t="s">
        <v>30</v>
      </c>
      <c r="C7" s="11"/>
      <c r="D7" s="12"/>
      <c r="E7" s="13"/>
      <c r="F7" s="54">
        <f>F84</f>
        <v>0</v>
      </c>
    </row>
    <row r="8" spans="1:6" ht="16.5">
      <c r="A8" s="16"/>
      <c r="B8" s="9" t="s">
        <v>59</v>
      </c>
      <c r="C8" s="14"/>
      <c r="D8" s="15"/>
      <c r="E8" s="7"/>
      <c r="F8" s="54">
        <f>F96</f>
        <v>0</v>
      </c>
    </row>
    <row r="9" spans="1:6" ht="16.5">
      <c r="A9" s="16"/>
      <c r="B9" s="9" t="s">
        <v>26</v>
      </c>
      <c r="C9" s="14"/>
      <c r="D9" s="15"/>
      <c r="E9" s="7"/>
      <c r="F9" s="54">
        <f>F104</f>
        <v>0</v>
      </c>
    </row>
    <row r="10" spans="1:6" ht="16.5">
      <c r="A10" s="16"/>
      <c r="B10" s="9" t="s">
        <v>25</v>
      </c>
      <c r="C10" s="14"/>
      <c r="D10" s="15"/>
      <c r="E10" s="7"/>
      <c r="F10" s="54">
        <f>F116</f>
        <v>0</v>
      </c>
    </row>
    <row r="11" spans="1:6" ht="16.5">
      <c r="A11" s="16"/>
      <c r="B11" s="9" t="s">
        <v>208</v>
      </c>
      <c r="C11" s="14"/>
      <c r="D11" s="15"/>
      <c r="E11" s="7"/>
      <c r="F11" s="56">
        <f>F123</f>
        <v>0</v>
      </c>
    </row>
    <row r="12" spans="1:6" ht="16.5">
      <c r="A12" s="16"/>
      <c r="B12" s="7"/>
      <c r="C12" s="14"/>
      <c r="D12" s="15"/>
      <c r="E12" s="7"/>
      <c r="F12" s="54"/>
    </row>
    <row r="13" spans="1:6" ht="17.25" thickBot="1">
      <c r="A13" s="16"/>
      <c r="B13" s="17" t="s">
        <v>1</v>
      </c>
      <c r="C13" s="18"/>
      <c r="D13" s="19"/>
      <c r="E13" s="17" t="s">
        <v>0</v>
      </c>
      <c r="F13" s="55">
        <f>SUM(F4:F11)</f>
        <v>0</v>
      </c>
    </row>
    <row r="14" spans="1:6" ht="17.25" thickTop="1">
      <c r="A14" s="16"/>
      <c r="B14" s="63" t="s">
        <v>18</v>
      </c>
      <c r="C14" s="64"/>
      <c r="D14" s="65"/>
      <c r="E14" s="65"/>
      <c r="F14" s="66">
        <f>F13*0.22</f>
        <v>0</v>
      </c>
    </row>
    <row r="15" spans="1:6" ht="17.25" thickBot="1">
      <c r="A15" s="16"/>
      <c r="B15" s="67" t="s">
        <v>16</v>
      </c>
      <c r="C15" s="55"/>
      <c r="D15" s="68"/>
      <c r="E15" s="68"/>
      <c r="F15" s="55">
        <f>SUM(F13:F14)</f>
        <v>0</v>
      </c>
    </row>
    <row r="16" spans="1:6" ht="17.25" thickTop="1">
      <c r="A16" s="16"/>
      <c r="B16" s="9"/>
      <c r="C16" s="20"/>
      <c r="D16" s="21"/>
      <c r="E16" s="9"/>
      <c r="F16" s="56"/>
    </row>
    <row r="17" spans="1:6" ht="16.5">
      <c r="A17" s="16"/>
      <c r="B17" s="7"/>
      <c r="C17" s="14"/>
      <c r="D17" s="15"/>
      <c r="E17" s="7"/>
      <c r="F17" s="25"/>
    </row>
    <row r="18" spans="1:6" ht="16.5">
      <c r="A18" s="16"/>
      <c r="B18" s="51" t="s">
        <v>38</v>
      </c>
      <c r="C18" s="14"/>
      <c r="D18" s="15"/>
      <c r="E18" s="22"/>
      <c r="F18" s="25"/>
    </row>
    <row r="19" spans="1:6" ht="103.5">
      <c r="A19" s="16"/>
      <c r="B19" s="2" t="s">
        <v>15</v>
      </c>
      <c r="C19" s="14"/>
      <c r="D19" s="15"/>
      <c r="E19" s="22"/>
      <c r="F19" s="25"/>
    </row>
    <row r="20" spans="1:6" ht="16.5">
      <c r="A20" s="16"/>
      <c r="B20" s="2"/>
      <c r="C20" s="14"/>
      <c r="D20" s="15"/>
      <c r="E20" s="22"/>
      <c r="F20" s="25"/>
    </row>
    <row r="21" spans="1:6" ht="16.5">
      <c r="A21" s="96" t="s">
        <v>76</v>
      </c>
      <c r="B21" s="97" t="s">
        <v>77</v>
      </c>
      <c r="C21" s="98" t="s">
        <v>78</v>
      </c>
      <c r="D21" s="99" t="s">
        <v>79</v>
      </c>
      <c r="E21" s="100" t="s">
        <v>80</v>
      </c>
      <c r="F21" s="101" t="s">
        <v>81</v>
      </c>
    </row>
    <row r="22" spans="1:6" ht="16.5">
      <c r="A22" s="16"/>
      <c r="B22" s="24" t="s">
        <v>21</v>
      </c>
      <c r="C22" s="14"/>
      <c r="D22" s="15"/>
      <c r="E22" s="22"/>
      <c r="F22" s="25"/>
    </row>
    <row r="23" spans="1:6" ht="16.5">
      <c r="A23" s="16"/>
      <c r="B23" s="25"/>
      <c r="C23" s="14"/>
      <c r="D23" s="15"/>
      <c r="E23" s="22"/>
      <c r="F23" s="25"/>
    </row>
    <row r="24" spans="1:6" ht="51">
      <c r="A24" s="10" t="s">
        <v>2</v>
      </c>
      <c r="B24" s="53" t="s">
        <v>250</v>
      </c>
      <c r="C24" s="27" t="s">
        <v>11</v>
      </c>
      <c r="D24" s="28"/>
      <c r="E24" s="35"/>
      <c r="F24" s="36"/>
    </row>
    <row r="25" spans="1:6">
      <c r="A25" s="10"/>
      <c r="B25" s="39"/>
      <c r="C25" s="27"/>
      <c r="D25" s="28"/>
      <c r="E25" s="35"/>
      <c r="F25" s="36"/>
    </row>
    <row r="26" spans="1:6" ht="62.25" customHeight="1">
      <c r="A26" s="10" t="s">
        <v>3</v>
      </c>
      <c r="B26" s="53" t="s">
        <v>247</v>
      </c>
      <c r="C26" s="27" t="s">
        <v>11</v>
      </c>
      <c r="D26" s="28"/>
      <c r="E26" s="35"/>
      <c r="F26" s="36"/>
    </row>
    <row r="27" spans="1:6">
      <c r="A27" s="10"/>
      <c r="B27" s="53"/>
      <c r="C27" s="27"/>
      <c r="D27" s="28"/>
      <c r="E27" s="35"/>
      <c r="F27" s="36"/>
    </row>
    <row r="28" spans="1:6">
      <c r="A28" s="10"/>
      <c r="B28" s="26"/>
      <c r="C28" s="27"/>
      <c r="D28" s="28"/>
      <c r="E28" s="35"/>
      <c r="F28" s="58"/>
    </row>
    <row r="29" spans="1:6" ht="17.25" thickBot="1">
      <c r="A29" s="10"/>
      <c r="B29" s="17" t="s">
        <v>1</v>
      </c>
      <c r="C29" s="18"/>
      <c r="D29" s="19"/>
      <c r="E29" s="17" t="s">
        <v>0</v>
      </c>
      <c r="F29" s="55">
        <f>SUM(F24:F27)</f>
        <v>0</v>
      </c>
    </row>
    <row r="30" spans="1:6" ht="13.5" thickTop="1">
      <c r="A30" s="10"/>
      <c r="B30" s="26"/>
      <c r="C30" s="27"/>
      <c r="D30" s="28"/>
      <c r="E30" s="35"/>
      <c r="F30" s="58"/>
    </row>
    <row r="31" spans="1:6" ht="16.5">
      <c r="A31" s="16"/>
      <c r="B31" s="24" t="s">
        <v>14</v>
      </c>
      <c r="C31" s="14"/>
      <c r="D31" s="15"/>
      <c r="E31" s="22"/>
      <c r="F31" s="25"/>
    </row>
    <row r="32" spans="1:6" ht="16.5">
      <c r="A32" s="16"/>
      <c r="B32" s="25"/>
      <c r="C32" s="14"/>
      <c r="D32" s="15"/>
      <c r="E32" s="22"/>
      <c r="F32" s="25"/>
    </row>
    <row r="33" spans="1:6" ht="25.5">
      <c r="A33" s="10" t="s">
        <v>2</v>
      </c>
      <c r="B33" s="53" t="s">
        <v>56</v>
      </c>
      <c r="C33" s="27" t="s">
        <v>11</v>
      </c>
      <c r="D33" s="28">
        <v>1</v>
      </c>
      <c r="E33" s="35">
        <v>0</v>
      </c>
      <c r="F33" s="36">
        <f>D33*E33</f>
        <v>0</v>
      </c>
    </row>
    <row r="34" spans="1:6">
      <c r="A34" s="10"/>
      <c r="B34" s="53"/>
      <c r="C34" s="27"/>
      <c r="D34" s="28"/>
      <c r="E34" s="35"/>
      <c r="F34" s="36"/>
    </row>
    <row r="35" spans="1:6" ht="25.5">
      <c r="A35" s="10" t="s">
        <v>3</v>
      </c>
      <c r="B35" s="53" t="s">
        <v>55</v>
      </c>
      <c r="C35" s="88" t="s">
        <v>6</v>
      </c>
      <c r="D35" s="89">
        <v>10.09</v>
      </c>
      <c r="E35" s="90">
        <v>0</v>
      </c>
      <c r="F35" s="36">
        <f>D35*E35</f>
        <v>0</v>
      </c>
    </row>
    <row r="36" spans="1:6">
      <c r="A36" s="10"/>
      <c r="B36" s="53"/>
      <c r="C36" s="88"/>
      <c r="D36" s="89"/>
      <c r="E36" s="90"/>
      <c r="F36" s="36"/>
    </row>
    <row r="37" spans="1:6" ht="27.75">
      <c r="A37" s="10" t="s">
        <v>4</v>
      </c>
      <c r="B37" s="53" t="s">
        <v>42</v>
      </c>
      <c r="C37" s="88" t="s">
        <v>43</v>
      </c>
      <c r="D37" s="89">
        <v>2</v>
      </c>
      <c r="E37" s="90">
        <v>0</v>
      </c>
      <c r="F37" s="36">
        <f>D37*E37</f>
        <v>0</v>
      </c>
    </row>
    <row r="38" spans="1:6">
      <c r="A38" s="47"/>
      <c r="B38" s="53"/>
      <c r="C38" s="88"/>
      <c r="D38" s="89"/>
      <c r="E38" s="90"/>
      <c r="F38" s="36"/>
    </row>
    <row r="39" spans="1:6" ht="27.75">
      <c r="A39" s="10" t="s">
        <v>5</v>
      </c>
      <c r="B39" s="53" t="s">
        <v>54</v>
      </c>
      <c r="C39" s="88" t="s">
        <v>43</v>
      </c>
      <c r="D39" s="89">
        <v>4</v>
      </c>
      <c r="E39" s="90">
        <v>0</v>
      </c>
      <c r="F39" s="36">
        <f>D39*E39</f>
        <v>0</v>
      </c>
    </row>
    <row r="40" spans="1:6">
      <c r="A40" s="47"/>
      <c r="B40" s="53"/>
      <c r="C40" s="88"/>
      <c r="D40" s="89"/>
      <c r="E40" s="90"/>
      <c r="F40" s="36"/>
    </row>
    <row r="41" spans="1:6" ht="25.5">
      <c r="A41" s="10" t="s">
        <v>36</v>
      </c>
      <c r="B41" s="37" t="s">
        <v>58</v>
      </c>
      <c r="C41" s="88" t="s">
        <v>31</v>
      </c>
      <c r="D41" s="89">
        <v>1</v>
      </c>
      <c r="E41" s="90">
        <v>0</v>
      </c>
      <c r="F41" s="36">
        <f>D41*E41</f>
        <v>0</v>
      </c>
    </row>
    <row r="42" spans="1:6">
      <c r="A42" s="10"/>
      <c r="B42" s="53"/>
      <c r="C42" s="88"/>
      <c r="D42" s="89"/>
      <c r="E42" s="90"/>
      <c r="F42" s="36"/>
    </row>
    <row r="43" spans="1:6" ht="25.5">
      <c r="A43" s="10" t="s">
        <v>44</v>
      </c>
      <c r="B43" s="71" t="s">
        <v>50</v>
      </c>
      <c r="C43" s="88" t="s">
        <v>6</v>
      </c>
      <c r="D43" s="89">
        <v>7.23</v>
      </c>
      <c r="E43" s="90">
        <v>0</v>
      </c>
      <c r="F43" s="36">
        <f>D43*E43</f>
        <v>0</v>
      </c>
    </row>
    <row r="44" spans="1:6">
      <c r="A44" s="10"/>
      <c r="B44" s="71"/>
      <c r="C44" s="88"/>
      <c r="D44" s="89"/>
      <c r="E44" s="90"/>
      <c r="F44" s="36"/>
    </row>
    <row r="45" spans="1:6" ht="25.5">
      <c r="A45" s="10" t="s">
        <v>45</v>
      </c>
      <c r="B45" s="71" t="s">
        <v>51</v>
      </c>
      <c r="C45" s="88" t="s">
        <v>6</v>
      </c>
      <c r="D45" s="89">
        <v>15.15</v>
      </c>
      <c r="E45" s="90">
        <v>0</v>
      </c>
      <c r="F45" s="36">
        <f>D45*E45</f>
        <v>0</v>
      </c>
    </row>
    <row r="46" spans="1:6" ht="16.5">
      <c r="A46" s="10"/>
      <c r="B46" s="25"/>
      <c r="C46" s="14"/>
      <c r="D46" s="15"/>
      <c r="E46" s="22"/>
      <c r="F46" s="25"/>
    </row>
    <row r="47" spans="1:6" ht="25.5">
      <c r="A47" s="10" t="s">
        <v>48</v>
      </c>
      <c r="B47" s="71" t="s">
        <v>49</v>
      </c>
      <c r="C47" s="88" t="s">
        <v>6</v>
      </c>
      <c r="D47" s="89">
        <v>3.02</v>
      </c>
      <c r="E47" s="90">
        <v>0</v>
      </c>
      <c r="F47" s="36">
        <f>D47*E47</f>
        <v>0</v>
      </c>
    </row>
    <row r="48" spans="1:6">
      <c r="A48" s="10"/>
      <c r="B48" s="26"/>
      <c r="C48" s="27"/>
      <c r="D48" s="28"/>
      <c r="E48" s="35"/>
      <c r="F48" s="36"/>
    </row>
    <row r="49" spans="1:6" ht="25.5">
      <c r="A49" s="10" t="s">
        <v>52</v>
      </c>
      <c r="B49" s="26" t="s">
        <v>47</v>
      </c>
      <c r="C49" s="27" t="s">
        <v>6</v>
      </c>
      <c r="D49" s="28">
        <v>24.36</v>
      </c>
      <c r="E49" s="35">
        <v>0</v>
      </c>
      <c r="F49" s="36">
        <f>D49*E49</f>
        <v>0</v>
      </c>
    </row>
    <row r="50" spans="1:6">
      <c r="A50" s="10"/>
      <c r="B50" s="26"/>
      <c r="C50" s="27"/>
      <c r="D50" s="28"/>
      <c r="E50" s="35"/>
      <c r="F50" s="36"/>
    </row>
    <row r="51" spans="1:6" ht="76.5">
      <c r="A51" s="10" t="s">
        <v>53</v>
      </c>
      <c r="B51" s="23" t="s">
        <v>46</v>
      </c>
      <c r="C51" s="27" t="s">
        <v>7</v>
      </c>
      <c r="D51" s="28">
        <v>5.15</v>
      </c>
      <c r="E51" s="35">
        <v>0</v>
      </c>
      <c r="F51" s="36">
        <f>D51*E51</f>
        <v>0</v>
      </c>
    </row>
    <row r="52" spans="1:6">
      <c r="A52" s="47"/>
      <c r="B52" s="13"/>
      <c r="C52" s="27"/>
      <c r="D52" s="28"/>
      <c r="E52" s="13" t="s">
        <v>0</v>
      </c>
      <c r="F52" s="59"/>
    </row>
    <row r="53" spans="1:6" ht="17.25" thickBot="1">
      <c r="A53" s="47"/>
      <c r="B53" s="17" t="s">
        <v>1</v>
      </c>
      <c r="C53" s="18"/>
      <c r="D53" s="19"/>
      <c r="E53" s="17" t="s">
        <v>0</v>
      </c>
      <c r="F53" s="55">
        <f>SUM(F33:F51)</f>
        <v>0</v>
      </c>
    </row>
    <row r="54" spans="1:6" ht="13.5" thickTop="1">
      <c r="A54" s="47"/>
      <c r="B54" s="32"/>
      <c r="C54" s="27"/>
      <c r="D54" s="28"/>
      <c r="E54" s="13" t="s">
        <v>0</v>
      </c>
      <c r="F54" s="60"/>
    </row>
    <row r="55" spans="1:6" ht="16.5">
      <c r="A55" s="31"/>
      <c r="B55" s="33" t="s">
        <v>24</v>
      </c>
      <c r="C55" s="11"/>
      <c r="D55" s="12"/>
      <c r="E55" s="13" t="s">
        <v>0</v>
      </c>
      <c r="F55" s="61"/>
    </row>
    <row r="56" spans="1:6">
      <c r="A56" s="30"/>
      <c r="B56" s="13"/>
      <c r="C56" s="11"/>
      <c r="D56" s="12"/>
      <c r="E56" s="13" t="s">
        <v>0</v>
      </c>
      <c r="F56" s="61"/>
    </row>
    <row r="57" spans="1:6" ht="38.25">
      <c r="A57" s="10" t="s">
        <v>2</v>
      </c>
      <c r="B57" s="53" t="s">
        <v>75</v>
      </c>
      <c r="C57" s="88" t="s">
        <v>6</v>
      </c>
      <c r="D57" s="89">
        <v>1.8</v>
      </c>
      <c r="E57" s="90">
        <v>0</v>
      </c>
      <c r="F57" s="36">
        <f>D57*E57</f>
        <v>0</v>
      </c>
    </row>
    <row r="58" spans="1:6">
      <c r="A58" s="10"/>
      <c r="B58" s="13"/>
      <c r="C58" s="11"/>
      <c r="D58" s="12"/>
      <c r="E58" s="13"/>
      <c r="F58" s="61"/>
    </row>
    <row r="59" spans="1:6" ht="63.75">
      <c r="A59" s="10" t="s">
        <v>3</v>
      </c>
      <c r="B59" s="71" t="s">
        <v>66</v>
      </c>
      <c r="C59" s="27" t="s">
        <v>6</v>
      </c>
      <c r="D59" s="28">
        <v>20</v>
      </c>
      <c r="E59" s="35">
        <v>0</v>
      </c>
      <c r="F59" s="36">
        <f>D59*E59</f>
        <v>0</v>
      </c>
    </row>
    <row r="60" spans="1:6">
      <c r="A60" s="10"/>
      <c r="B60" s="71"/>
      <c r="C60" s="27"/>
      <c r="D60" s="28"/>
      <c r="E60" s="35"/>
      <c r="F60" s="36"/>
    </row>
    <row r="61" spans="1:6" ht="51">
      <c r="A61" s="10" t="s">
        <v>4</v>
      </c>
      <c r="B61" s="71" t="s">
        <v>62</v>
      </c>
      <c r="C61" s="88" t="s">
        <v>11</v>
      </c>
      <c r="D61" s="89">
        <v>2</v>
      </c>
      <c r="E61" s="90">
        <v>0</v>
      </c>
      <c r="F61" s="36">
        <f>D61*E61</f>
        <v>0</v>
      </c>
    </row>
    <row r="62" spans="1:6">
      <c r="A62" s="72"/>
      <c r="B62" s="71"/>
      <c r="C62" s="88"/>
      <c r="D62" s="89"/>
      <c r="E62" s="90"/>
      <c r="F62" s="36"/>
    </row>
    <row r="63" spans="1:6" ht="38.25">
      <c r="A63" s="10" t="s">
        <v>5</v>
      </c>
      <c r="B63" s="71" t="s">
        <v>259</v>
      </c>
      <c r="C63" s="88" t="s">
        <v>11</v>
      </c>
      <c r="D63" s="89">
        <v>1</v>
      </c>
      <c r="E63" s="90">
        <v>0</v>
      </c>
      <c r="F63" s="36">
        <f>D63*E63</f>
        <v>0</v>
      </c>
    </row>
    <row r="64" spans="1:6">
      <c r="A64" s="10"/>
      <c r="B64" s="71"/>
      <c r="C64" s="88"/>
      <c r="D64" s="89"/>
      <c r="E64" s="90"/>
      <c r="F64" s="36"/>
    </row>
    <row r="65" spans="1:6" ht="25.5">
      <c r="A65" s="10" t="s">
        <v>36</v>
      </c>
      <c r="B65" s="71" t="s">
        <v>27</v>
      </c>
      <c r="C65" s="27" t="s">
        <v>6</v>
      </c>
      <c r="D65" s="28">
        <v>17.18</v>
      </c>
      <c r="E65" s="35">
        <v>0</v>
      </c>
      <c r="F65" s="36">
        <f>D65*E65</f>
        <v>0</v>
      </c>
    </row>
    <row r="66" spans="1:6">
      <c r="A66" s="10"/>
      <c r="B66" s="26"/>
      <c r="C66" s="27"/>
      <c r="D66" s="28"/>
      <c r="E66" s="35"/>
      <c r="F66" s="36"/>
    </row>
    <row r="67" spans="1:6" ht="25.5">
      <c r="A67" s="10" t="s">
        <v>44</v>
      </c>
      <c r="B67" s="71" t="s">
        <v>20</v>
      </c>
      <c r="C67" s="27" t="s">
        <v>17</v>
      </c>
      <c r="D67" s="28">
        <v>8</v>
      </c>
      <c r="E67" s="69">
        <v>0</v>
      </c>
      <c r="F67" s="36">
        <f>D67*E67</f>
        <v>0</v>
      </c>
    </row>
    <row r="68" spans="1:6">
      <c r="A68" s="30"/>
      <c r="B68" s="26"/>
      <c r="C68" s="27"/>
      <c r="D68" s="28"/>
      <c r="E68" s="34"/>
      <c r="F68" s="62"/>
    </row>
    <row r="69" spans="1:6" ht="17.25" thickBot="1">
      <c r="A69" s="30"/>
      <c r="B69" s="17" t="s">
        <v>1</v>
      </c>
      <c r="C69" s="18"/>
      <c r="D69" s="19"/>
      <c r="E69" s="17"/>
      <c r="F69" s="55">
        <f>SUM(F57:F67)</f>
        <v>0</v>
      </c>
    </row>
    <row r="70" spans="1:6" ht="17.25" thickTop="1">
      <c r="A70" s="30"/>
      <c r="B70" s="9"/>
      <c r="C70" s="20"/>
      <c r="D70" s="21"/>
      <c r="E70" s="9"/>
      <c r="F70" s="56"/>
    </row>
    <row r="71" spans="1:6" ht="16.5">
      <c r="A71" s="30"/>
      <c r="B71" s="33" t="s">
        <v>30</v>
      </c>
      <c r="C71" s="11"/>
      <c r="D71" s="12"/>
      <c r="E71" s="13" t="s">
        <v>0</v>
      </c>
      <c r="F71" s="61"/>
    </row>
    <row r="72" spans="1:6" ht="16.5">
      <c r="A72" s="30"/>
      <c r="B72" s="33"/>
      <c r="C72" s="11"/>
      <c r="D72" s="12"/>
      <c r="E72" s="13"/>
      <c r="F72" s="61"/>
    </row>
    <row r="73" spans="1:6" ht="140.25">
      <c r="A73" s="10" t="s">
        <v>2</v>
      </c>
      <c r="B73" s="39" t="s">
        <v>67</v>
      </c>
      <c r="C73" s="27"/>
      <c r="D73" s="28"/>
      <c r="E73" s="35"/>
      <c r="F73" s="58"/>
    </row>
    <row r="74" spans="1:6">
      <c r="A74" s="80"/>
      <c r="B74" s="81" t="s">
        <v>72</v>
      </c>
      <c r="C74" s="27" t="s">
        <v>31</v>
      </c>
      <c r="D74" s="28">
        <v>1</v>
      </c>
      <c r="E74" s="35">
        <v>0</v>
      </c>
      <c r="F74" s="36">
        <f>D74*E74</f>
        <v>0</v>
      </c>
    </row>
    <row r="75" spans="1:6">
      <c r="A75" s="80"/>
      <c r="B75" s="81"/>
      <c r="C75" s="27"/>
      <c r="D75" s="28"/>
      <c r="E75" s="35"/>
      <c r="F75" s="36"/>
    </row>
    <row r="76" spans="1:6" ht="153">
      <c r="A76" s="10" t="s">
        <v>3</v>
      </c>
      <c r="B76" s="39" t="s">
        <v>68</v>
      </c>
      <c r="C76" s="27"/>
      <c r="D76" s="28"/>
      <c r="E76" s="35"/>
      <c r="F76" s="58"/>
    </row>
    <row r="77" spans="1:6">
      <c r="A77" s="10"/>
      <c r="B77" s="81" t="s">
        <v>71</v>
      </c>
      <c r="C77" s="27" t="s">
        <v>31</v>
      </c>
      <c r="D77" s="28">
        <v>1</v>
      </c>
      <c r="E77" s="35">
        <v>0</v>
      </c>
      <c r="F77" s="36">
        <f>D77*E77</f>
        <v>0</v>
      </c>
    </row>
    <row r="78" spans="1:6">
      <c r="A78" s="10"/>
      <c r="B78" s="81"/>
      <c r="C78" s="27"/>
      <c r="D78" s="28"/>
      <c r="E78" s="35"/>
      <c r="F78" s="36"/>
    </row>
    <row r="79" spans="1:6" ht="38.25">
      <c r="A79" s="10" t="s">
        <v>4</v>
      </c>
      <c r="B79" s="39" t="s">
        <v>70</v>
      </c>
      <c r="C79" s="91"/>
      <c r="D79" s="92"/>
      <c r="E79" s="93"/>
      <c r="F79" s="94"/>
    </row>
    <row r="80" spans="1:6">
      <c r="A80" s="10"/>
      <c r="B80" s="95" t="s">
        <v>87</v>
      </c>
      <c r="C80" s="73" t="s">
        <v>43</v>
      </c>
      <c r="D80" s="70">
        <v>2</v>
      </c>
      <c r="E80" s="36">
        <v>0</v>
      </c>
      <c r="F80" s="36">
        <f t="shared" ref="F80" si="0">D80*E80</f>
        <v>0</v>
      </c>
    </row>
    <row r="81" spans="1:6">
      <c r="A81" s="10"/>
      <c r="B81" s="95"/>
      <c r="C81" s="73"/>
      <c r="D81" s="70"/>
      <c r="E81" s="36"/>
      <c r="F81" s="36"/>
    </row>
    <row r="82" spans="1:6" ht="89.25">
      <c r="A82" s="10" t="s">
        <v>5</v>
      </c>
      <c r="B82" s="38" t="s">
        <v>73</v>
      </c>
      <c r="C82" s="88" t="s">
        <v>6</v>
      </c>
      <c r="D82" s="89">
        <v>4</v>
      </c>
      <c r="E82" s="90">
        <v>0</v>
      </c>
      <c r="F82" s="36">
        <f>D82*E82</f>
        <v>0</v>
      </c>
    </row>
    <row r="83" spans="1:6">
      <c r="A83" s="10"/>
      <c r="B83" s="38"/>
      <c r="C83" s="27"/>
      <c r="D83" s="28"/>
      <c r="E83" s="35"/>
      <c r="F83" s="36"/>
    </row>
    <row r="84" spans="1:6" ht="17.25" thickBot="1">
      <c r="A84" s="10"/>
      <c r="B84" s="17" t="s">
        <v>1</v>
      </c>
      <c r="C84" s="18"/>
      <c r="D84" s="19"/>
      <c r="E84" s="17"/>
      <c r="F84" s="55">
        <f>SUM(F73:F82)</f>
        <v>0</v>
      </c>
    </row>
    <row r="85" spans="1:6" ht="17.25" thickTop="1">
      <c r="A85" s="10"/>
      <c r="B85" s="9"/>
      <c r="C85" s="20"/>
      <c r="D85" s="21"/>
      <c r="E85" s="9"/>
      <c r="F85" s="56"/>
    </row>
    <row r="86" spans="1:6" ht="16.5">
      <c r="A86" s="30"/>
      <c r="B86" s="33" t="s">
        <v>59</v>
      </c>
      <c r="C86" s="11"/>
      <c r="D86" s="12"/>
      <c r="E86" s="13"/>
      <c r="F86" s="61"/>
    </row>
    <row r="87" spans="1:6">
      <c r="A87" s="30"/>
      <c r="B87" s="13"/>
      <c r="C87" s="11"/>
      <c r="D87" s="12"/>
      <c r="E87" s="13"/>
      <c r="F87" s="61"/>
    </row>
    <row r="88" spans="1:6" ht="25.5">
      <c r="A88" s="10" t="s">
        <v>2</v>
      </c>
      <c r="B88" s="71" t="s">
        <v>37</v>
      </c>
      <c r="C88" s="27" t="s">
        <v>6</v>
      </c>
      <c r="D88" s="28">
        <v>7.23</v>
      </c>
      <c r="E88" s="35">
        <v>0</v>
      </c>
      <c r="F88" s="36">
        <f>D88*E88</f>
        <v>0</v>
      </c>
    </row>
    <row r="89" spans="1:6">
      <c r="A89" s="10"/>
      <c r="B89" s="23"/>
      <c r="C89" s="27"/>
      <c r="D89" s="28"/>
      <c r="E89" s="35"/>
      <c r="F89" s="36"/>
    </row>
    <row r="90" spans="1:6" ht="40.5">
      <c r="A90" s="10" t="s">
        <v>3</v>
      </c>
      <c r="B90" s="37" t="s">
        <v>63</v>
      </c>
      <c r="C90" s="88" t="s">
        <v>6</v>
      </c>
      <c r="D90" s="89">
        <v>7.23</v>
      </c>
      <c r="E90" s="90">
        <v>0</v>
      </c>
      <c r="F90" s="36">
        <f>D90*E90</f>
        <v>0</v>
      </c>
    </row>
    <row r="91" spans="1:6">
      <c r="A91" s="10"/>
      <c r="B91" s="37"/>
      <c r="C91" s="88"/>
      <c r="D91" s="89"/>
      <c r="E91" s="90"/>
      <c r="F91" s="36"/>
    </row>
    <row r="92" spans="1:6" ht="25.5">
      <c r="A92" s="10" t="s">
        <v>4</v>
      </c>
      <c r="B92" s="37" t="s">
        <v>64</v>
      </c>
      <c r="C92" s="88" t="s">
        <v>28</v>
      </c>
      <c r="D92" s="89">
        <v>11.2</v>
      </c>
      <c r="E92" s="90">
        <v>0</v>
      </c>
      <c r="F92" s="36">
        <f>D92*E92</f>
        <v>0</v>
      </c>
    </row>
    <row r="93" spans="1:6">
      <c r="A93" s="47"/>
      <c r="B93" s="37"/>
      <c r="C93" s="88"/>
      <c r="D93" s="89"/>
      <c r="E93" s="90"/>
      <c r="F93" s="36"/>
    </row>
    <row r="94" spans="1:6" ht="78.75">
      <c r="A94" s="10" t="s">
        <v>5</v>
      </c>
      <c r="B94" s="38" t="s">
        <v>65</v>
      </c>
      <c r="C94" s="88" t="s">
        <v>6</v>
      </c>
      <c r="D94" s="89">
        <v>16.350000000000001</v>
      </c>
      <c r="E94" s="90">
        <v>0</v>
      </c>
      <c r="F94" s="36">
        <f>D94*E94</f>
        <v>0</v>
      </c>
    </row>
    <row r="95" spans="1:6">
      <c r="A95" s="30"/>
      <c r="B95" s="13"/>
      <c r="C95" s="11"/>
      <c r="D95" s="12"/>
      <c r="E95" s="13"/>
      <c r="F95" s="61"/>
    </row>
    <row r="96" spans="1:6" ht="17.25" thickBot="1">
      <c r="A96" s="30"/>
      <c r="B96" s="17" t="s">
        <v>1</v>
      </c>
      <c r="C96" s="18"/>
      <c r="D96" s="19"/>
      <c r="E96" s="17" t="s">
        <v>0</v>
      </c>
      <c r="F96" s="55">
        <f>SUM(F88:F94)</f>
        <v>0</v>
      </c>
    </row>
    <row r="97" spans="1:6" ht="13.5" thickTop="1">
      <c r="A97" s="30"/>
      <c r="B97" s="13"/>
      <c r="C97" s="11"/>
      <c r="D97" s="12"/>
      <c r="E97" s="13" t="s">
        <v>0</v>
      </c>
      <c r="F97" s="61"/>
    </row>
    <row r="98" spans="1:6" ht="16.5">
      <c r="A98" s="30"/>
      <c r="B98" s="33" t="s">
        <v>26</v>
      </c>
      <c r="C98" s="11"/>
      <c r="D98" s="12"/>
      <c r="E98" s="13"/>
      <c r="F98" s="61"/>
    </row>
    <row r="99" spans="1:6" ht="16.5">
      <c r="A99" s="30"/>
      <c r="B99" s="33"/>
      <c r="C99" s="11"/>
      <c r="D99" s="12"/>
      <c r="E99" s="13"/>
      <c r="F99" s="61"/>
    </row>
    <row r="100" spans="1:6" ht="76.5">
      <c r="A100" s="10" t="s">
        <v>2</v>
      </c>
      <c r="B100" s="39" t="s">
        <v>69</v>
      </c>
      <c r="C100" s="27" t="s">
        <v>6</v>
      </c>
      <c r="D100" s="28">
        <v>17.18</v>
      </c>
      <c r="E100" s="35">
        <v>0</v>
      </c>
      <c r="F100" s="36">
        <f>D100*E100</f>
        <v>0</v>
      </c>
    </row>
    <row r="101" spans="1:6">
      <c r="A101" s="10"/>
      <c r="B101" s="82"/>
      <c r="C101" s="27"/>
      <c r="D101" s="28"/>
      <c r="E101" s="35"/>
      <c r="F101" s="36"/>
    </row>
    <row r="102" spans="1:6" ht="76.5">
      <c r="A102" s="10" t="s">
        <v>3</v>
      </c>
      <c r="B102" s="82" t="s">
        <v>88</v>
      </c>
      <c r="C102" s="27" t="s">
        <v>6</v>
      </c>
      <c r="D102" s="28">
        <v>11.62</v>
      </c>
      <c r="E102" s="35">
        <v>0</v>
      </c>
      <c r="F102" s="36">
        <f>D102*E102</f>
        <v>0</v>
      </c>
    </row>
    <row r="103" spans="1:6">
      <c r="A103" s="10"/>
      <c r="B103" s="39"/>
      <c r="C103" s="27"/>
      <c r="D103" s="28"/>
      <c r="E103" s="35"/>
      <c r="F103" s="36"/>
    </row>
    <row r="104" spans="1:6" ht="17.25" thickBot="1">
      <c r="A104" s="30"/>
      <c r="B104" s="17" t="s">
        <v>1</v>
      </c>
      <c r="C104" s="18"/>
      <c r="D104" s="19"/>
      <c r="E104" s="17"/>
      <c r="F104" s="55">
        <f>SUM(F100:F102)</f>
        <v>0</v>
      </c>
    </row>
    <row r="105" spans="1:6" ht="13.5" thickTop="1">
      <c r="A105" s="30"/>
      <c r="B105" s="13"/>
      <c r="C105" s="11"/>
      <c r="D105" s="12"/>
      <c r="E105" s="13" t="s">
        <v>0</v>
      </c>
      <c r="F105" s="61"/>
    </row>
    <row r="106" spans="1:6" ht="16.5">
      <c r="A106" s="30"/>
      <c r="B106" s="33" t="s">
        <v>25</v>
      </c>
      <c r="C106" s="11"/>
      <c r="D106" s="12"/>
      <c r="E106" s="13"/>
      <c r="F106" s="61"/>
    </row>
    <row r="107" spans="1:6">
      <c r="A107" s="30"/>
      <c r="B107" s="13"/>
      <c r="C107" s="11"/>
      <c r="D107" s="12"/>
      <c r="E107" s="13"/>
      <c r="F107" s="61"/>
    </row>
    <row r="108" spans="1:6" ht="38.25">
      <c r="A108" s="10" t="s">
        <v>2</v>
      </c>
      <c r="B108" s="23" t="s">
        <v>35</v>
      </c>
      <c r="C108" s="27" t="s">
        <v>6</v>
      </c>
      <c r="D108" s="28">
        <v>53.69</v>
      </c>
      <c r="E108" s="35">
        <v>0</v>
      </c>
      <c r="F108" s="36">
        <f>D108*E108</f>
        <v>0</v>
      </c>
    </row>
    <row r="109" spans="1:6">
      <c r="A109" s="10"/>
      <c r="B109" s="23"/>
      <c r="C109" s="27"/>
      <c r="D109" s="28"/>
      <c r="E109" s="13"/>
      <c r="F109" s="29"/>
    </row>
    <row r="110" spans="1:6" ht="38.25">
      <c r="A110" s="10" t="s">
        <v>3</v>
      </c>
      <c r="B110" s="83" t="s">
        <v>32</v>
      </c>
      <c r="C110" s="27" t="s">
        <v>6</v>
      </c>
      <c r="D110" s="28">
        <v>23.24</v>
      </c>
      <c r="E110" s="35">
        <v>0</v>
      </c>
      <c r="F110" s="36">
        <f>D110*E110</f>
        <v>0</v>
      </c>
    </row>
    <row r="111" spans="1:6">
      <c r="A111" s="10"/>
      <c r="B111" s="83"/>
      <c r="C111" s="27"/>
      <c r="D111" s="28"/>
      <c r="E111" s="35"/>
      <c r="F111" s="36"/>
    </row>
    <row r="112" spans="1:6" ht="38.25">
      <c r="A112" s="10" t="s">
        <v>4</v>
      </c>
      <c r="B112" s="37" t="s">
        <v>33</v>
      </c>
      <c r="C112" s="27" t="s">
        <v>6</v>
      </c>
      <c r="D112" s="28">
        <v>17.75</v>
      </c>
      <c r="E112" s="35">
        <v>0</v>
      </c>
      <c r="F112" s="36">
        <f>D112*E112</f>
        <v>0</v>
      </c>
    </row>
    <row r="113" spans="1:6">
      <c r="A113" s="10"/>
      <c r="B113" s="37"/>
      <c r="C113" s="27"/>
      <c r="D113" s="28"/>
      <c r="E113" s="35"/>
      <c r="F113" s="36"/>
    </row>
    <row r="114" spans="1:6" ht="38.25">
      <c r="A114" s="10" t="s">
        <v>5</v>
      </c>
      <c r="B114" s="83" t="s">
        <v>74</v>
      </c>
      <c r="C114" s="88" t="s">
        <v>6</v>
      </c>
      <c r="D114" s="89">
        <v>17.18</v>
      </c>
      <c r="E114" s="90">
        <v>0</v>
      </c>
      <c r="F114" s="36">
        <f>D114*E114</f>
        <v>0</v>
      </c>
    </row>
    <row r="115" spans="1:6" ht="16.5">
      <c r="A115" s="3"/>
      <c r="B115" s="23"/>
      <c r="C115" s="27"/>
      <c r="D115" s="28"/>
      <c r="E115" s="35"/>
      <c r="F115" s="36"/>
    </row>
    <row r="116" spans="1:6" ht="17.25" thickBot="1">
      <c r="A116" s="3"/>
      <c r="B116" s="17" t="s">
        <v>1</v>
      </c>
      <c r="C116" s="18"/>
      <c r="D116" s="19"/>
      <c r="E116" s="17" t="s">
        <v>0</v>
      </c>
      <c r="F116" s="55">
        <f>SUM(F108:F114)</f>
        <v>0</v>
      </c>
    </row>
    <row r="117" spans="1:6" ht="17.25" thickTop="1">
      <c r="A117" s="3"/>
      <c r="B117" s="1"/>
      <c r="C117" s="4"/>
      <c r="D117" s="5"/>
      <c r="E117" s="6"/>
      <c r="F117" s="57"/>
    </row>
    <row r="118" spans="1:6" ht="16.5">
      <c r="A118" s="74"/>
      <c r="B118" s="33" t="s">
        <v>208</v>
      </c>
      <c r="C118" s="75"/>
      <c r="D118" s="75"/>
      <c r="E118" s="76"/>
      <c r="F118" s="77"/>
    </row>
    <row r="119" spans="1:6" ht="15">
      <c r="A119" s="48"/>
      <c r="B119" s="75"/>
      <c r="C119" s="75"/>
      <c r="D119" s="75"/>
      <c r="E119" s="76"/>
      <c r="F119" s="77"/>
    </row>
    <row r="120" spans="1:6" ht="51">
      <c r="A120" s="10" t="s">
        <v>2</v>
      </c>
      <c r="B120" s="38" t="s">
        <v>209</v>
      </c>
      <c r="C120" s="78" t="s">
        <v>10</v>
      </c>
      <c r="D120" s="70">
        <v>10</v>
      </c>
      <c r="E120" s="79">
        <f>SUM(F4:F10)</f>
        <v>0</v>
      </c>
      <c r="F120" s="36">
        <f>0.1*E120</f>
        <v>0</v>
      </c>
    </row>
    <row r="121" spans="1:6">
      <c r="A121" s="10"/>
      <c r="B121" s="38"/>
      <c r="C121" s="78"/>
      <c r="D121" s="70"/>
      <c r="E121" s="79"/>
      <c r="F121" s="36"/>
    </row>
    <row r="122" spans="1:6">
      <c r="A122" s="48"/>
      <c r="B122" s="48"/>
      <c r="C122" s="48"/>
      <c r="D122" s="48"/>
      <c r="E122" s="48"/>
      <c r="F122" s="48"/>
    </row>
    <row r="123" spans="1:6" ht="17.25" thickBot="1">
      <c r="A123" s="48"/>
      <c r="B123" s="17" t="s">
        <v>1</v>
      </c>
      <c r="C123" s="18"/>
      <c r="D123" s="19"/>
      <c r="E123" s="17" t="s">
        <v>0</v>
      </c>
      <c r="F123" s="55">
        <f>SUM(F120:F121)</f>
        <v>0</v>
      </c>
    </row>
    <row r="124" spans="1:6" ht="13.5" thickTop="1"/>
  </sheetData>
  <pageMargins left="0.7" right="0.7" top="0.75" bottom="0.75" header="0.3" footer="0.3"/>
  <pageSetup paperSize="9" orientation="portrait" r:id="rId1"/>
  <rowBreaks count="5" manualBreakCount="5">
    <brk id="20" max="16383" man="1"/>
    <brk id="54" max="16383" man="1"/>
    <brk id="70" max="16383" man="1"/>
    <brk id="85" max="16383" man="1"/>
    <brk id="10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0"/>
  <sheetViews>
    <sheetView tabSelected="1" view="pageBreakPreview" topLeftCell="A61" zoomScale="120" zoomScaleNormal="120" zoomScaleSheetLayoutView="120" workbookViewId="0">
      <selection activeCell="B78" sqref="B78"/>
    </sheetView>
  </sheetViews>
  <sheetFormatPr defaultRowHeight="12.75"/>
  <cols>
    <col min="1" max="1" width="4.85546875" customWidth="1"/>
    <col min="2" max="2" width="36.7109375" customWidth="1"/>
    <col min="3" max="3" width="6.5703125" customWidth="1"/>
    <col min="4" max="4" width="10.7109375" customWidth="1"/>
    <col min="5" max="5" width="13.42578125" customWidth="1"/>
    <col min="6" max="6" width="14.5703125" customWidth="1"/>
  </cols>
  <sheetData>
    <row r="1" spans="1:6" ht="18">
      <c r="A1" s="3"/>
      <c r="B1" s="52" t="s">
        <v>84</v>
      </c>
      <c r="C1" s="44"/>
      <c r="D1" s="42"/>
      <c r="E1" s="43"/>
      <c r="F1" s="40"/>
    </row>
    <row r="2" spans="1:6" ht="16.5">
      <c r="A2" s="30"/>
      <c r="B2" s="46" t="s">
        <v>211</v>
      </c>
      <c r="C2" s="44"/>
      <c r="D2" s="42"/>
      <c r="E2" s="43"/>
      <c r="F2" s="40"/>
    </row>
    <row r="3" spans="1:6" ht="16.5">
      <c r="A3" s="30"/>
      <c r="B3" s="49"/>
      <c r="C3" s="48"/>
      <c r="D3" s="5"/>
      <c r="E3" s="50"/>
      <c r="F3" s="1"/>
    </row>
    <row r="4" spans="1:6" ht="16.5">
      <c r="A4" s="30"/>
      <c r="B4" s="8" t="s">
        <v>21</v>
      </c>
      <c r="C4" s="11"/>
      <c r="D4" s="12"/>
      <c r="E4" s="13"/>
      <c r="F4" s="54">
        <f>F29</f>
        <v>0</v>
      </c>
    </row>
    <row r="5" spans="1:6" ht="16.5">
      <c r="A5" s="30"/>
      <c r="B5" s="8" t="s">
        <v>14</v>
      </c>
      <c r="C5" s="11"/>
      <c r="D5" s="12"/>
      <c r="E5" s="13"/>
      <c r="F5" s="54">
        <f>F51</f>
        <v>0</v>
      </c>
    </row>
    <row r="6" spans="1:6" ht="16.5">
      <c r="A6" s="16"/>
      <c r="B6" s="8" t="s">
        <v>24</v>
      </c>
      <c r="C6" s="11"/>
      <c r="D6" s="12"/>
      <c r="E6" s="13"/>
      <c r="F6" s="54">
        <f>F65</f>
        <v>0</v>
      </c>
    </row>
    <row r="7" spans="1:6" ht="16.5">
      <c r="A7" s="16"/>
      <c r="B7" s="8" t="s">
        <v>30</v>
      </c>
      <c r="C7" s="11"/>
      <c r="D7" s="12"/>
      <c r="E7" s="13"/>
      <c r="F7" s="54">
        <f>F80</f>
        <v>0</v>
      </c>
    </row>
    <row r="8" spans="1:6" ht="16.5">
      <c r="A8" s="16"/>
      <c r="B8" s="9" t="s">
        <v>59</v>
      </c>
      <c r="C8" s="14"/>
      <c r="D8" s="15"/>
      <c r="E8" s="7"/>
      <c r="F8" s="54">
        <f>F92</f>
        <v>0</v>
      </c>
    </row>
    <row r="9" spans="1:6" ht="16.5">
      <c r="A9" s="16"/>
      <c r="B9" s="9" t="s">
        <v>26</v>
      </c>
      <c r="C9" s="14"/>
      <c r="D9" s="15"/>
      <c r="E9" s="7"/>
      <c r="F9" s="54">
        <f>F100</f>
        <v>0</v>
      </c>
    </row>
    <row r="10" spans="1:6" ht="16.5">
      <c r="A10" s="16"/>
      <c r="B10" s="9" t="s">
        <v>25</v>
      </c>
      <c r="C10" s="14"/>
      <c r="D10" s="15"/>
      <c r="E10" s="7"/>
      <c r="F10" s="54">
        <f>F112</f>
        <v>0</v>
      </c>
    </row>
    <row r="11" spans="1:6" ht="16.5">
      <c r="A11" s="16"/>
      <c r="B11" s="9" t="s">
        <v>208</v>
      </c>
      <c r="C11" s="14"/>
      <c r="D11" s="15"/>
      <c r="E11" s="7"/>
      <c r="F11" s="56">
        <f>F119</f>
        <v>0</v>
      </c>
    </row>
    <row r="12" spans="1:6" ht="16.5">
      <c r="A12" s="16"/>
      <c r="B12" s="7"/>
      <c r="C12" s="14"/>
      <c r="D12" s="15"/>
      <c r="E12" s="7"/>
      <c r="F12" s="54"/>
    </row>
    <row r="13" spans="1:6" ht="17.25" thickBot="1">
      <c r="A13" s="16"/>
      <c r="B13" s="17" t="s">
        <v>1</v>
      </c>
      <c r="C13" s="18"/>
      <c r="D13" s="19"/>
      <c r="E13" s="17" t="s">
        <v>0</v>
      </c>
      <c r="F13" s="55">
        <f>SUM(F4:F11)</f>
        <v>0</v>
      </c>
    </row>
    <row r="14" spans="1:6" ht="17.25" thickTop="1">
      <c r="A14" s="16"/>
      <c r="B14" s="63" t="s">
        <v>18</v>
      </c>
      <c r="C14" s="64"/>
      <c r="D14" s="65"/>
      <c r="E14" s="65"/>
      <c r="F14" s="66">
        <f>F13*0.22</f>
        <v>0</v>
      </c>
    </row>
    <row r="15" spans="1:6" ht="17.25" thickBot="1">
      <c r="A15" s="16"/>
      <c r="B15" s="67" t="s">
        <v>16</v>
      </c>
      <c r="C15" s="55"/>
      <c r="D15" s="68"/>
      <c r="E15" s="68"/>
      <c r="F15" s="55">
        <f>SUM(F13:F14)</f>
        <v>0</v>
      </c>
    </row>
    <row r="16" spans="1:6" ht="17.25" thickTop="1">
      <c r="A16" s="16"/>
      <c r="B16" s="9"/>
      <c r="C16" s="20"/>
      <c r="D16" s="21"/>
      <c r="E16" s="9"/>
      <c r="F16" s="56"/>
    </row>
    <row r="17" spans="1:6" ht="16.5">
      <c r="A17" s="16"/>
      <c r="B17" s="7"/>
      <c r="C17" s="14"/>
      <c r="D17" s="15"/>
      <c r="E17" s="7"/>
      <c r="F17" s="25"/>
    </row>
    <row r="18" spans="1:6" ht="16.5">
      <c r="A18" s="16"/>
      <c r="B18" s="51" t="s">
        <v>38</v>
      </c>
      <c r="C18" s="14"/>
      <c r="D18" s="15"/>
      <c r="E18" s="22"/>
      <c r="F18" s="25"/>
    </row>
    <row r="19" spans="1:6" ht="103.5">
      <c r="A19" s="16"/>
      <c r="B19" s="2" t="s">
        <v>15</v>
      </c>
      <c r="C19" s="14"/>
      <c r="D19" s="15"/>
      <c r="E19" s="22"/>
      <c r="F19" s="25"/>
    </row>
    <row r="20" spans="1:6" ht="16.5">
      <c r="A20" s="16"/>
      <c r="B20" s="2"/>
      <c r="C20" s="14"/>
      <c r="D20" s="15"/>
      <c r="E20" s="22"/>
      <c r="F20" s="25"/>
    </row>
    <row r="21" spans="1:6" ht="16.5">
      <c r="A21" s="96" t="s">
        <v>76</v>
      </c>
      <c r="B21" s="97" t="s">
        <v>77</v>
      </c>
      <c r="C21" s="98" t="s">
        <v>78</v>
      </c>
      <c r="D21" s="99" t="s">
        <v>79</v>
      </c>
      <c r="E21" s="100" t="s">
        <v>80</v>
      </c>
      <c r="F21" s="101" t="s">
        <v>81</v>
      </c>
    </row>
    <row r="22" spans="1:6" ht="16.5">
      <c r="A22" s="16"/>
      <c r="B22" s="24" t="s">
        <v>21</v>
      </c>
      <c r="C22" s="14"/>
      <c r="D22" s="15"/>
      <c r="E22" s="22"/>
      <c r="F22" s="25"/>
    </row>
    <row r="23" spans="1:6" ht="16.5">
      <c r="A23" s="16"/>
      <c r="B23" s="25"/>
      <c r="C23" s="14"/>
      <c r="D23" s="15"/>
      <c r="E23" s="22"/>
      <c r="F23" s="25"/>
    </row>
    <row r="24" spans="1:6" ht="38.25">
      <c r="A24" s="10" t="s">
        <v>2</v>
      </c>
      <c r="B24" s="53" t="s">
        <v>29</v>
      </c>
      <c r="C24" s="27"/>
      <c r="D24" s="28"/>
      <c r="E24" s="35"/>
      <c r="F24" s="36"/>
    </row>
    <row r="25" spans="1:6">
      <c r="A25" s="10"/>
      <c r="B25" s="39"/>
      <c r="C25" s="27"/>
      <c r="D25" s="28"/>
      <c r="E25" s="35"/>
      <c r="F25" s="36"/>
    </row>
    <row r="26" spans="1:6" ht="64.5" customHeight="1">
      <c r="A26" s="10" t="s">
        <v>3</v>
      </c>
      <c r="B26" s="53" t="s">
        <v>245</v>
      </c>
      <c r="C26" s="27"/>
      <c r="D26" s="28"/>
      <c r="E26" s="35"/>
      <c r="F26" s="36"/>
    </row>
    <row r="27" spans="1:6">
      <c r="A27" s="10"/>
      <c r="B27" s="53"/>
      <c r="C27" s="27"/>
      <c r="D27" s="28"/>
      <c r="E27" s="35"/>
      <c r="F27" s="36"/>
    </row>
    <row r="28" spans="1:6">
      <c r="A28" s="10"/>
      <c r="B28" s="26"/>
      <c r="C28" s="27"/>
      <c r="D28" s="28"/>
      <c r="E28" s="35"/>
      <c r="F28" s="58"/>
    </row>
    <row r="29" spans="1:6" ht="17.25" thickBot="1">
      <c r="A29" s="10"/>
      <c r="B29" s="17" t="s">
        <v>1</v>
      </c>
      <c r="C29" s="18"/>
      <c r="D29" s="19"/>
      <c r="E29" s="17" t="s">
        <v>0</v>
      </c>
      <c r="F29" s="55">
        <f>SUM(F24:F27)</f>
        <v>0</v>
      </c>
    </row>
    <row r="30" spans="1:6" ht="13.5" thickTop="1">
      <c r="A30" s="10"/>
      <c r="B30" s="26"/>
      <c r="C30" s="27"/>
      <c r="D30" s="28"/>
      <c r="E30" s="35"/>
      <c r="F30" s="58"/>
    </row>
    <row r="31" spans="1:6" ht="16.5">
      <c r="A31" s="16"/>
      <c r="B31" s="24" t="s">
        <v>14</v>
      </c>
      <c r="C31" s="14"/>
      <c r="D31" s="15"/>
      <c r="E31" s="22"/>
      <c r="F31" s="25"/>
    </row>
    <row r="32" spans="1:6" ht="16.5">
      <c r="A32" s="16"/>
      <c r="B32" s="25"/>
      <c r="C32" s="14"/>
      <c r="D32" s="15"/>
      <c r="E32" s="22"/>
      <c r="F32" s="25"/>
    </row>
    <row r="33" spans="1:6" ht="25.5">
      <c r="A33" s="10" t="s">
        <v>2</v>
      </c>
      <c r="B33" s="53" t="s">
        <v>56</v>
      </c>
      <c r="C33" s="27" t="s">
        <v>11</v>
      </c>
      <c r="D33" s="28">
        <v>1</v>
      </c>
      <c r="E33" s="35">
        <v>0</v>
      </c>
      <c r="F33" s="36">
        <f>D33*E33</f>
        <v>0</v>
      </c>
    </row>
    <row r="34" spans="1:6">
      <c r="A34" s="10"/>
      <c r="B34" s="53"/>
      <c r="C34" s="27"/>
      <c r="D34" s="28"/>
      <c r="E34" s="35"/>
      <c r="F34" s="36"/>
    </row>
    <row r="35" spans="1:6" ht="25.5">
      <c r="A35" s="10" t="s">
        <v>3</v>
      </c>
      <c r="B35" s="53" t="s">
        <v>55</v>
      </c>
      <c r="C35" s="88" t="s">
        <v>6</v>
      </c>
      <c r="D35" s="89">
        <v>10.09</v>
      </c>
      <c r="E35" s="90">
        <v>0</v>
      </c>
      <c r="F35" s="36">
        <f>D35*E35</f>
        <v>0</v>
      </c>
    </row>
    <row r="36" spans="1:6">
      <c r="A36" s="10"/>
      <c r="B36" s="53"/>
      <c r="C36" s="88"/>
      <c r="D36" s="89"/>
      <c r="E36" s="90"/>
      <c r="F36" s="36"/>
    </row>
    <row r="37" spans="1:6" ht="27.75">
      <c r="A37" s="10" t="s">
        <v>4</v>
      </c>
      <c r="B37" s="53" t="s">
        <v>42</v>
      </c>
      <c r="C37" s="88" t="s">
        <v>43</v>
      </c>
      <c r="D37" s="89">
        <v>2</v>
      </c>
      <c r="E37" s="90">
        <v>0</v>
      </c>
      <c r="F37" s="36">
        <f>D37*E37</f>
        <v>0</v>
      </c>
    </row>
    <row r="38" spans="1:6">
      <c r="A38" s="47"/>
      <c r="B38" s="53"/>
      <c r="C38" s="88"/>
      <c r="D38" s="89"/>
      <c r="E38" s="90"/>
      <c r="F38" s="36"/>
    </row>
    <row r="39" spans="1:6" ht="27.75">
      <c r="A39" s="10" t="s">
        <v>5</v>
      </c>
      <c r="B39" s="53" t="s">
        <v>54</v>
      </c>
      <c r="C39" s="88" t="s">
        <v>43</v>
      </c>
      <c r="D39" s="89">
        <v>4</v>
      </c>
      <c r="E39" s="90">
        <v>0</v>
      </c>
      <c r="F39" s="36">
        <f>D39*E39</f>
        <v>0</v>
      </c>
    </row>
    <row r="40" spans="1:6">
      <c r="A40" s="47"/>
      <c r="B40" s="53"/>
      <c r="C40" s="88"/>
      <c r="D40" s="89"/>
      <c r="E40" s="90"/>
      <c r="F40" s="36"/>
    </row>
    <row r="41" spans="1:6" ht="25.5">
      <c r="A41" s="10" t="s">
        <v>36</v>
      </c>
      <c r="B41" s="71" t="s">
        <v>50</v>
      </c>
      <c r="C41" s="88" t="s">
        <v>6</v>
      </c>
      <c r="D41" s="89">
        <v>7.23</v>
      </c>
      <c r="E41" s="90">
        <v>0</v>
      </c>
      <c r="F41" s="36">
        <f>D41*E41</f>
        <v>0</v>
      </c>
    </row>
    <row r="42" spans="1:6">
      <c r="A42" s="10"/>
      <c r="B42" s="71"/>
      <c r="C42" s="88"/>
      <c r="D42" s="89"/>
      <c r="E42" s="90"/>
      <c r="F42" s="36"/>
    </row>
    <row r="43" spans="1:6" ht="25.5">
      <c r="A43" s="10" t="s">
        <v>44</v>
      </c>
      <c r="B43" s="71" t="s">
        <v>51</v>
      </c>
      <c r="C43" s="88" t="s">
        <v>6</v>
      </c>
      <c r="D43" s="89">
        <v>15.15</v>
      </c>
      <c r="E43" s="90">
        <v>0</v>
      </c>
      <c r="F43" s="36">
        <f>D43*E43</f>
        <v>0</v>
      </c>
    </row>
    <row r="44" spans="1:6" ht="16.5">
      <c r="A44" s="10"/>
      <c r="B44" s="25"/>
      <c r="C44" s="14"/>
      <c r="D44" s="15"/>
      <c r="E44" s="22"/>
      <c r="F44" s="25"/>
    </row>
    <row r="45" spans="1:6" ht="25.5">
      <c r="A45" s="10" t="s">
        <v>45</v>
      </c>
      <c r="B45" s="71" t="s">
        <v>49</v>
      </c>
      <c r="C45" s="88" t="s">
        <v>6</v>
      </c>
      <c r="D45" s="89">
        <v>3.02</v>
      </c>
      <c r="E45" s="90">
        <v>0</v>
      </c>
      <c r="F45" s="36">
        <f>D45*E45</f>
        <v>0</v>
      </c>
    </row>
    <row r="46" spans="1:6">
      <c r="A46" s="10"/>
      <c r="B46" s="26"/>
      <c r="C46" s="27"/>
      <c r="D46" s="28"/>
      <c r="E46" s="35"/>
      <c r="F46" s="36"/>
    </row>
    <row r="47" spans="1:6" ht="25.5">
      <c r="A47" s="10" t="s">
        <v>48</v>
      </c>
      <c r="B47" s="26" t="s">
        <v>47</v>
      </c>
      <c r="C47" s="27" t="s">
        <v>6</v>
      </c>
      <c r="D47" s="28">
        <v>24.36</v>
      </c>
      <c r="E47" s="35">
        <v>0</v>
      </c>
      <c r="F47" s="36">
        <f>D47*E47</f>
        <v>0</v>
      </c>
    </row>
    <row r="48" spans="1:6">
      <c r="A48" s="10"/>
      <c r="B48" s="26"/>
      <c r="C48" s="27"/>
      <c r="D48" s="28"/>
      <c r="E48" s="35"/>
      <c r="F48" s="36"/>
    </row>
    <row r="49" spans="1:6" ht="76.5">
      <c r="A49" s="10" t="s">
        <v>52</v>
      </c>
      <c r="B49" s="23" t="s">
        <v>46</v>
      </c>
      <c r="C49" s="27" t="s">
        <v>7</v>
      </c>
      <c r="D49" s="28">
        <v>5.0999999999999996</v>
      </c>
      <c r="E49" s="35">
        <v>0</v>
      </c>
      <c r="F49" s="36">
        <f>D49*E49</f>
        <v>0</v>
      </c>
    </row>
    <row r="50" spans="1:6">
      <c r="A50" s="47"/>
      <c r="B50" s="13"/>
      <c r="C50" s="27"/>
      <c r="D50" s="28"/>
      <c r="E50" s="13" t="s">
        <v>0</v>
      </c>
      <c r="F50" s="59"/>
    </row>
    <row r="51" spans="1:6" ht="17.25" thickBot="1">
      <c r="A51" s="47"/>
      <c r="B51" s="17" t="s">
        <v>1</v>
      </c>
      <c r="C51" s="18"/>
      <c r="D51" s="19"/>
      <c r="E51" s="17" t="s">
        <v>0</v>
      </c>
      <c r="F51" s="55">
        <f>SUM(F33:F49)</f>
        <v>0</v>
      </c>
    </row>
    <row r="52" spans="1:6" ht="13.5" thickTop="1">
      <c r="A52" s="47"/>
      <c r="B52" s="32"/>
      <c r="C52" s="27"/>
      <c r="D52" s="28"/>
      <c r="E52" s="13" t="s">
        <v>0</v>
      </c>
      <c r="F52" s="60"/>
    </row>
    <row r="53" spans="1:6" ht="16.5">
      <c r="A53" s="31"/>
      <c r="B53" s="33" t="s">
        <v>24</v>
      </c>
      <c r="C53" s="11"/>
      <c r="D53" s="12"/>
      <c r="E53" s="13" t="s">
        <v>0</v>
      </c>
      <c r="F53" s="61"/>
    </row>
    <row r="54" spans="1:6">
      <c r="A54" s="30"/>
      <c r="B54" s="13"/>
      <c r="C54" s="11"/>
      <c r="D54" s="12"/>
      <c r="E54" s="13" t="s">
        <v>0</v>
      </c>
      <c r="F54" s="61"/>
    </row>
    <row r="55" spans="1:6" ht="38.25">
      <c r="A55" s="10" t="s">
        <v>2</v>
      </c>
      <c r="B55" s="53" t="s">
        <v>75</v>
      </c>
      <c r="C55" s="88" t="s">
        <v>6</v>
      </c>
      <c r="D55" s="89">
        <v>1.8</v>
      </c>
      <c r="E55" s="90">
        <v>0</v>
      </c>
      <c r="F55" s="36">
        <f>D55*E55</f>
        <v>0</v>
      </c>
    </row>
    <row r="56" spans="1:6">
      <c r="A56" s="10"/>
      <c r="B56" s="13"/>
      <c r="C56" s="11"/>
      <c r="D56" s="12"/>
      <c r="E56" s="13"/>
      <c r="F56" s="61"/>
    </row>
    <row r="57" spans="1:6" ht="63.75">
      <c r="A57" s="10" t="s">
        <v>3</v>
      </c>
      <c r="B57" s="71" t="s">
        <v>66</v>
      </c>
      <c r="C57" s="27" t="s">
        <v>6</v>
      </c>
      <c r="D57" s="28">
        <v>20</v>
      </c>
      <c r="E57" s="35">
        <v>0</v>
      </c>
      <c r="F57" s="36">
        <f>D57*E57</f>
        <v>0</v>
      </c>
    </row>
    <row r="58" spans="1:6">
      <c r="A58" s="10"/>
      <c r="B58" s="71"/>
      <c r="C58" s="27"/>
      <c r="D58" s="28"/>
      <c r="E58" s="35"/>
      <c r="F58" s="36"/>
    </row>
    <row r="59" spans="1:6" ht="51">
      <c r="A59" s="10" t="s">
        <v>4</v>
      </c>
      <c r="B59" s="71" t="s">
        <v>62</v>
      </c>
      <c r="C59" s="88" t="s">
        <v>11</v>
      </c>
      <c r="D59" s="89">
        <v>2</v>
      </c>
      <c r="E59" s="90">
        <v>0</v>
      </c>
      <c r="F59" s="36">
        <f>D59*E59</f>
        <v>0</v>
      </c>
    </row>
    <row r="60" spans="1:6">
      <c r="A60" s="72"/>
      <c r="B60" s="71"/>
      <c r="C60" s="88"/>
      <c r="D60" s="89"/>
      <c r="E60" s="90"/>
      <c r="F60" s="36"/>
    </row>
    <row r="61" spans="1:6" ht="25.5">
      <c r="A61" s="10" t="s">
        <v>5</v>
      </c>
      <c r="B61" s="71" t="s">
        <v>27</v>
      </c>
      <c r="C61" s="27" t="s">
        <v>6</v>
      </c>
      <c r="D61" s="28">
        <v>17.18</v>
      </c>
      <c r="E61" s="35">
        <v>0</v>
      </c>
      <c r="F61" s="36">
        <f>D61*E61</f>
        <v>0</v>
      </c>
    </row>
    <row r="62" spans="1:6">
      <c r="A62" s="10"/>
      <c r="B62" s="26"/>
      <c r="C62" s="27"/>
      <c r="D62" s="28"/>
      <c r="E62" s="35"/>
      <c r="F62" s="36"/>
    </row>
    <row r="63" spans="1:6" ht="25.5">
      <c r="A63" s="10" t="s">
        <v>36</v>
      </c>
      <c r="B63" s="71" t="s">
        <v>20</v>
      </c>
      <c r="C63" s="27" t="s">
        <v>17</v>
      </c>
      <c r="D63" s="28">
        <v>8</v>
      </c>
      <c r="E63" s="69">
        <v>0</v>
      </c>
      <c r="F63" s="36">
        <f>D63*E63</f>
        <v>0</v>
      </c>
    </row>
    <row r="64" spans="1:6">
      <c r="A64" s="30"/>
      <c r="B64" s="26"/>
      <c r="C64" s="27"/>
      <c r="D64" s="28"/>
      <c r="E64" s="34"/>
      <c r="F64" s="62"/>
    </row>
    <row r="65" spans="1:6" ht="17.25" thickBot="1">
      <c r="A65" s="30"/>
      <c r="B65" s="17" t="s">
        <v>1</v>
      </c>
      <c r="C65" s="18"/>
      <c r="D65" s="19"/>
      <c r="E65" s="17"/>
      <c r="F65" s="55">
        <f>SUM(F55:F63)</f>
        <v>0</v>
      </c>
    </row>
    <row r="66" spans="1:6" ht="17.25" thickTop="1">
      <c r="A66" s="30"/>
      <c r="B66" s="9"/>
      <c r="C66" s="20"/>
      <c r="D66" s="21"/>
      <c r="E66" s="9"/>
      <c r="F66" s="56"/>
    </row>
    <row r="67" spans="1:6" ht="16.5">
      <c r="A67" s="30"/>
      <c r="B67" s="33" t="s">
        <v>30</v>
      </c>
      <c r="C67" s="11"/>
      <c r="D67" s="12"/>
      <c r="E67" s="13" t="s">
        <v>0</v>
      </c>
      <c r="F67" s="61"/>
    </row>
    <row r="68" spans="1:6" ht="16.5">
      <c r="A68" s="30"/>
      <c r="B68" s="33"/>
      <c r="C68" s="11"/>
      <c r="D68" s="12"/>
      <c r="E68" s="13"/>
      <c r="F68" s="61"/>
    </row>
    <row r="69" spans="1:6" ht="140.25">
      <c r="A69" s="10" t="s">
        <v>2</v>
      </c>
      <c r="B69" s="39" t="s">
        <v>67</v>
      </c>
      <c r="C69" s="27"/>
      <c r="D69" s="28"/>
      <c r="E69" s="35"/>
      <c r="F69" s="58"/>
    </row>
    <row r="70" spans="1:6">
      <c r="A70" s="80"/>
      <c r="B70" s="81" t="s">
        <v>72</v>
      </c>
      <c r="C70" s="27" t="s">
        <v>31</v>
      </c>
      <c r="D70" s="28">
        <v>1</v>
      </c>
      <c r="E70" s="35">
        <v>0</v>
      </c>
      <c r="F70" s="36">
        <f>D70*E70</f>
        <v>0</v>
      </c>
    </row>
    <row r="71" spans="1:6">
      <c r="A71" s="80"/>
      <c r="B71" s="81"/>
      <c r="C71" s="27"/>
      <c r="D71" s="28"/>
      <c r="E71" s="35"/>
      <c r="F71" s="36"/>
    </row>
    <row r="72" spans="1:6" ht="153">
      <c r="A72" s="10" t="s">
        <v>3</v>
      </c>
      <c r="B72" s="39" t="s">
        <v>68</v>
      </c>
      <c r="C72" s="27"/>
      <c r="D72" s="28"/>
      <c r="E72" s="35"/>
      <c r="F72" s="58"/>
    </row>
    <row r="73" spans="1:6">
      <c r="A73" s="10"/>
      <c r="B73" s="81" t="s">
        <v>71</v>
      </c>
      <c r="C73" s="27" t="s">
        <v>31</v>
      </c>
      <c r="D73" s="28">
        <v>1</v>
      </c>
      <c r="E73" s="35">
        <v>0</v>
      </c>
      <c r="F73" s="36">
        <f>D73*E73</f>
        <v>0</v>
      </c>
    </row>
    <row r="74" spans="1:6">
      <c r="A74" s="10"/>
      <c r="B74" s="81"/>
      <c r="C74" s="27"/>
      <c r="D74" s="28"/>
      <c r="E74" s="35"/>
      <c r="F74" s="36"/>
    </row>
    <row r="75" spans="1:6" ht="38.25">
      <c r="A75" s="10" t="s">
        <v>4</v>
      </c>
      <c r="B75" s="39" t="s">
        <v>70</v>
      </c>
      <c r="C75" s="91"/>
      <c r="D75" s="92"/>
      <c r="E75" s="93"/>
      <c r="F75" s="94"/>
    </row>
    <row r="76" spans="1:6">
      <c r="A76" s="10"/>
      <c r="B76" s="95" t="s">
        <v>87</v>
      </c>
      <c r="C76" s="73" t="s">
        <v>43</v>
      </c>
      <c r="D76" s="70">
        <v>2</v>
      </c>
      <c r="E76" s="36">
        <v>0</v>
      </c>
      <c r="F76" s="36">
        <f t="shared" ref="F76" si="0">D76*E76</f>
        <v>0</v>
      </c>
    </row>
    <row r="77" spans="1:6">
      <c r="A77" s="10"/>
      <c r="B77" s="95"/>
      <c r="C77" s="73"/>
      <c r="D77" s="70"/>
      <c r="E77" s="36"/>
      <c r="F77" s="36"/>
    </row>
    <row r="78" spans="1:6" ht="89.25">
      <c r="A78" s="10" t="s">
        <v>5</v>
      </c>
      <c r="B78" s="38" t="s">
        <v>73</v>
      </c>
      <c r="C78" s="88" t="s">
        <v>6</v>
      </c>
      <c r="D78" s="89">
        <v>4</v>
      </c>
      <c r="E78" s="90">
        <v>0</v>
      </c>
      <c r="F78" s="36">
        <f>D78*E78</f>
        <v>0</v>
      </c>
    </row>
    <row r="79" spans="1:6">
      <c r="A79" s="10"/>
      <c r="B79" s="38"/>
      <c r="C79" s="27"/>
      <c r="D79" s="28"/>
      <c r="E79" s="35"/>
      <c r="F79" s="36"/>
    </row>
    <row r="80" spans="1:6" ht="17.25" thickBot="1">
      <c r="A80" s="10"/>
      <c r="B80" s="17" t="s">
        <v>1</v>
      </c>
      <c r="C80" s="18"/>
      <c r="D80" s="19"/>
      <c r="E80" s="17"/>
      <c r="F80" s="55">
        <f>SUM(F69:F78)</f>
        <v>0</v>
      </c>
    </row>
    <row r="81" spans="1:6" ht="17.25" thickTop="1">
      <c r="A81" s="10"/>
      <c r="B81" s="9"/>
      <c r="C81" s="20"/>
      <c r="D81" s="21"/>
      <c r="E81" s="9"/>
      <c r="F81" s="56"/>
    </row>
    <row r="82" spans="1:6" ht="16.5">
      <c r="A82" s="30"/>
      <c r="B82" s="33" t="s">
        <v>59</v>
      </c>
      <c r="C82" s="11"/>
      <c r="D82" s="12"/>
      <c r="E82" s="13"/>
      <c r="F82" s="61"/>
    </row>
    <row r="83" spans="1:6">
      <c r="A83" s="30"/>
      <c r="B83" s="13"/>
      <c r="C83" s="11"/>
      <c r="D83" s="12"/>
      <c r="E83" s="13"/>
      <c r="F83" s="61"/>
    </row>
    <row r="84" spans="1:6" ht="25.5">
      <c r="A84" s="10" t="s">
        <v>2</v>
      </c>
      <c r="B84" s="71" t="s">
        <v>37</v>
      </c>
      <c r="C84" s="27" t="s">
        <v>6</v>
      </c>
      <c r="D84" s="28">
        <v>7.23</v>
      </c>
      <c r="E84" s="35">
        <v>0</v>
      </c>
      <c r="F84" s="36">
        <f>D84*E84</f>
        <v>0</v>
      </c>
    </row>
    <row r="85" spans="1:6">
      <c r="A85" s="10"/>
      <c r="B85" s="23"/>
      <c r="C85" s="27"/>
      <c r="D85" s="28"/>
      <c r="E85" s="35"/>
      <c r="F85" s="36"/>
    </row>
    <row r="86" spans="1:6" ht="40.5">
      <c r="A86" s="10" t="s">
        <v>3</v>
      </c>
      <c r="B86" s="37" t="s">
        <v>63</v>
      </c>
      <c r="C86" s="88" t="s">
        <v>6</v>
      </c>
      <c r="D86" s="89">
        <v>7.23</v>
      </c>
      <c r="E86" s="90">
        <v>0</v>
      </c>
      <c r="F86" s="36">
        <f>D86*E86</f>
        <v>0</v>
      </c>
    </row>
    <row r="87" spans="1:6">
      <c r="A87" s="10"/>
      <c r="B87" s="37"/>
      <c r="C87" s="88"/>
      <c r="D87" s="89"/>
      <c r="E87" s="90"/>
      <c r="F87" s="36"/>
    </row>
    <row r="88" spans="1:6" ht="25.5">
      <c r="A88" s="10" t="s">
        <v>4</v>
      </c>
      <c r="B88" s="37" t="s">
        <v>64</v>
      </c>
      <c r="C88" s="88" t="s">
        <v>28</v>
      </c>
      <c r="D88" s="89">
        <v>11.2</v>
      </c>
      <c r="E88" s="90">
        <v>0</v>
      </c>
      <c r="F88" s="36">
        <f>D88*E88</f>
        <v>0</v>
      </c>
    </row>
    <row r="89" spans="1:6">
      <c r="A89" s="47"/>
      <c r="B89" s="37"/>
      <c r="C89" s="88"/>
      <c r="D89" s="89"/>
      <c r="E89" s="90"/>
      <c r="F89" s="36"/>
    </row>
    <row r="90" spans="1:6" ht="78.75">
      <c r="A90" s="10" t="s">
        <v>5</v>
      </c>
      <c r="B90" s="38" t="s">
        <v>65</v>
      </c>
      <c r="C90" s="88" t="s">
        <v>6</v>
      </c>
      <c r="D90" s="89">
        <v>16.350000000000001</v>
      </c>
      <c r="E90" s="90">
        <v>0</v>
      </c>
      <c r="F90" s="36">
        <f>D90*E90</f>
        <v>0</v>
      </c>
    </row>
    <row r="91" spans="1:6">
      <c r="A91" s="30"/>
      <c r="B91" s="13"/>
      <c r="C91" s="11"/>
      <c r="D91" s="12"/>
      <c r="E91" s="13"/>
      <c r="F91" s="61"/>
    </row>
    <row r="92" spans="1:6" ht="17.25" thickBot="1">
      <c r="A92" s="30"/>
      <c r="B92" s="17" t="s">
        <v>1</v>
      </c>
      <c r="C92" s="18"/>
      <c r="D92" s="19"/>
      <c r="E92" s="17" t="s">
        <v>0</v>
      </c>
      <c r="F92" s="55">
        <f>SUM(F84:F90)</f>
        <v>0</v>
      </c>
    </row>
    <row r="93" spans="1:6" ht="13.5" thickTop="1">
      <c r="A93" s="30"/>
      <c r="B93" s="13"/>
      <c r="C93" s="11"/>
      <c r="D93" s="12"/>
      <c r="E93" s="13" t="s">
        <v>0</v>
      </c>
      <c r="F93" s="61"/>
    </row>
    <row r="94" spans="1:6" ht="16.5">
      <c r="A94" s="30"/>
      <c r="B94" s="33" t="s">
        <v>26</v>
      </c>
      <c r="C94" s="11"/>
      <c r="D94" s="12"/>
      <c r="E94" s="13"/>
      <c r="F94" s="61"/>
    </row>
    <row r="95" spans="1:6" ht="16.5">
      <c r="A95" s="30"/>
      <c r="B95" s="33"/>
      <c r="C95" s="11"/>
      <c r="D95" s="12"/>
      <c r="E95" s="13"/>
      <c r="F95" s="61"/>
    </row>
    <row r="96" spans="1:6" ht="76.5">
      <c r="A96" s="10" t="s">
        <v>2</v>
      </c>
      <c r="B96" s="39" t="s">
        <v>69</v>
      </c>
      <c r="C96" s="27" t="s">
        <v>6</v>
      </c>
      <c r="D96" s="28">
        <v>17.18</v>
      </c>
      <c r="E96" s="35">
        <v>0</v>
      </c>
      <c r="F96" s="36">
        <f>D96*E96</f>
        <v>0</v>
      </c>
    </row>
    <row r="97" spans="1:6">
      <c r="A97" s="10"/>
      <c r="B97" s="82"/>
      <c r="C97" s="27"/>
      <c r="D97" s="28"/>
      <c r="E97" s="35"/>
      <c r="F97" s="36"/>
    </row>
    <row r="98" spans="1:6" ht="76.5">
      <c r="A98" s="10" t="s">
        <v>3</v>
      </c>
      <c r="B98" s="82" t="s">
        <v>88</v>
      </c>
      <c r="C98" s="27" t="s">
        <v>6</v>
      </c>
      <c r="D98" s="28">
        <v>11.62</v>
      </c>
      <c r="E98" s="35">
        <v>0</v>
      </c>
      <c r="F98" s="36">
        <f>D98*E98</f>
        <v>0</v>
      </c>
    </row>
    <row r="99" spans="1:6">
      <c r="A99" s="10"/>
      <c r="B99" s="39"/>
      <c r="C99" s="27"/>
      <c r="D99" s="28"/>
      <c r="E99" s="35"/>
      <c r="F99" s="36"/>
    </row>
    <row r="100" spans="1:6" ht="17.25" thickBot="1">
      <c r="A100" s="30"/>
      <c r="B100" s="17" t="s">
        <v>1</v>
      </c>
      <c r="C100" s="18"/>
      <c r="D100" s="19"/>
      <c r="E100" s="17"/>
      <c r="F100" s="55">
        <f>SUM(F96:F98)</f>
        <v>0</v>
      </c>
    </row>
    <row r="101" spans="1:6" ht="13.5" thickTop="1">
      <c r="A101" s="30"/>
      <c r="B101" s="13"/>
      <c r="C101" s="11"/>
      <c r="D101" s="12"/>
      <c r="E101" s="13" t="s">
        <v>0</v>
      </c>
      <c r="F101" s="61"/>
    </row>
    <row r="102" spans="1:6" ht="16.5">
      <c r="A102" s="30"/>
      <c r="B102" s="33" t="s">
        <v>25</v>
      </c>
      <c r="C102" s="11"/>
      <c r="D102" s="12"/>
      <c r="E102" s="13"/>
      <c r="F102" s="61"/>
    </row>
    <row r="103" spans="1:6">
      <c r="A103" s="30"/>
      <c r="B103" s="13"/>
      <c r="C103" s="11"/>
      <c r="D103" s="12"/>
      <c r="E103" s="13"/>
      <c r="F103" s="61"/>
    </row>
    <row r="104" spans="1:6" ht="38.25">
      <c r="A104" s="10" t="s">
        <v>2</v>
      </c>
      <c r="B104" s="23" t="s">
        <v>35</v>
      </c>
      <c r="C104" s="27" t="s">
        <v>6</v>
      </c>
      <c r="D104" s="28">
        <v>53.69</v>
      </c>
      <c r="E104" s="35">
        <v>0</v>
      </c>
      <c r="F104" s="36">
        <f>D104*E104</f>
        <v>0</v>
      </c>
    </row>
    <row r="105" spans="1:6">
      <c r="A105" s="10"/>
      <c r="B105" s="23"/>
      <c r="C105" s="27"/>
      <c r="D105" s="28"/>
      <c r="E105" s="13"/>
      <c r="F105" s="29"/>
    </row>
    <row r="106" spans="1:6" ht="38.25">
      <c r="A106" s="10" t="s">
        <v>3</v>
      </c>
      <c r="B106" s="83" t="s">
        <v>32</v>
      </c>
      <c r="C106" s="27" t="s">
        <v>6</v>
      </c>
      <c r="D106" s="28">
        <v>23.24</v>
      </c>
      <c r="E106" s="35">
        <v>0</v>
      </c>
      <c r="F106" s="36">
        <f>D106*E106</f>
        <v>0</v>
      </c>
    </row>
    <row r="107" spans="1:6">
      <c r="A107" s="10"/>
      <c r="B107" s="83"/>
      <c r="C107" s="27"/>
      <c r="D107" s="28"/>
      <c r="E107" s="35"/>
      <c r="F107" s="36"/>
    </row>
    <row r="108" spans="1:6" ht="38.25">
      <c r="A108" s="10" t="s">
        <v>4</v>
      </c>
      <c r="B108" s="37" t="s">
        <v>33</v>
      </c>
      <c r="C108" s="27" t="s">
        <v>6</v>
      </c>
      <c r="D108" s="28">
        <v>17.75</v>
      </c>
      <c r="E108" s="35">
        <v>0</v>
      </c>
      <c r="F108" s="36">
        <f>D108*E108</f>
        <v>0</v>
      </c>
    </row>
    <row r="109" spans="1:6">
      <c r="A109" s="10"/>
      <c r="B109" s="37"/>
      <c r="C109" s="27"/>
      <c r="D109" s="28"/>
      <c r="E109" s="35"/>
      <c r="F109" s="36"/>
    </row>
    <row r="110" spans="1:6" ht="38.25">
      <c r="A110" s="10" t="s">
        <v>5</v>
      </c>
      <c r="B110" s="83" t="s">
        <v>74</v>
      </c>
      <c r="C110" s="88" t="s">
        <v>6</v>
      </c>
      <c r="D110" s="89">
        <v>17.18</v>
      </c>
      <c r="E110" s="90">
        <v>0</v>
      </c>
      <c r="F110" s="36">
        <f>D110*E110</f>
        <v>0</v>
      </c>
    </row>
    <row r="111" spans="1:6" ht="16.5">
      <c r="A111" s="3"/>
      <c r="B111" s="23"/>
      <c r="C111" s="27"/>
      <c r="D111" s="28"/>
      <c r="E111" s="35"/>
      <c r="F111" s="36"/>
    </row>
    <row r="112" spans="1:6" ht="17.25" thickBot="1">
      <c r="A112" s="3"/>
      <c r="B112" s="17" t="s">
        <v>1</v>
      </c>
      <c r="C112" s="18"/>
      <c r="D112" s="19"/>
      <c r="E112" s="17" t="s">
        <v>0</v>
      </c>
      <c r="F112" s="55">
        <f>SUM(F104:F110)</f>
        <v>0</v>
      </c>
    </row>
    <row r="113" spans="1:6" ht="17.25" thickTop="1">
      <c r="A113" s="3"/>
      <c r="B113" s="1"/>
      <c r="C113" s="4"/>
      <c r="D113" s="5"/>
      <c r="E113" s="6"/>
      <c r="F113" s="57"/>
    </row>
    <row r="114" spans="1:6" ht="16.5">
      <c r="A114" s="74"/>
      <c r="B114" s="33" t="s">
        <v>208</v>
      </c>
      <c r="C114" s="75"/>
      <c r="D114" s="75"/>
      <c r="E114" s="76"/>
      <c r="F114" s="77"/>
    </row>
    <row r="115" spans="1:6" ht="15">
      <c r="A115" s="48"/>
      <c r="B115" s="75"/>
      <c r="C115" s="75"/>
      <c r="D115" s="75"/>
      <c r="E115" s="76"/>
      <c r="F115" s="77"/>
    </row>
    <row r="116" spans="1:6" ht="51">
      <c r="A116" s="10" t="s">
        <v>2</v>
      </c>
      <c r="B116" s="38" t="s">
        <v>209</v>
      </c>
      <c r="C116" s="78" t="s">
        <v>10</v>
      </c>
      <c r="D116" s="70">
        <v>10</v>
      </c>
      <c r="E116" s="79">
        <f>SUM(F4:F10)</f>
        <v>0</v>
      </c>
      <c r="F116" s="36">
        <f>0.1*E116</f>
        <v>0</v>
      </c>
    </row>
    <row r="117" spans="1:6">
      <c r="A117" s="10"/>
      <c r="B117" s="38"/>
      <c r="C117" s="78"/>
      <c r="D117" s="70"/>
      <c r="E117" s="79"/>
      <c r="F117" s="36"/>
    </row>
    <row r="118" spans="1:6">
      <c r="A118" s="48"/>
      <c r="B118" s="48"/>
      <c r="C118" s="48"/>
      <c r="D118" s="48"/>
      <c r="E118" s="48"/>
      <c r="F118" s="48"/>
    </row>
    <row r="119" spans="1:6" ht="17.25" thickBot="1">
      <c r="A119" s="48"/>
      <c r="B119" s="17" t="s">
        <v>1</v>
      </c>
      <c r="C119" s="18"/>
      <c r="D119" s="19"/>
      <c r="E119" s="17" t="s">
        <v>0</v>
      </c>
      <c r="F119" s="55">
        <f>SUM(F116:F117)</f>
        <v>0</v>
      </c>
    </row>
    <row r="120" spans="1:6" ht="13.5" thickTop="1"/>
  </sheetData>
  <pageMargins left="0.7" right="0.7" top="0.75" bottom="0.75" header="0.3" footer="0.3"/>
  <pageSetup paperSize="9" orientation="portrait" r:id="rId1"/>
  <rowBreaks count="5" manualBreakCount="5">
    <brk id="20" max="16383" man="1"/>
    <brk id="52" max="16383" man="1"/>
    <brk id="66" max="16383" man="1"/>
    <brk id="81" max="16383" man="1"/>
    <brk id="10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4"/>
  <sheetViews>
    <sheetView view="pageBreakPreview" topLeftCell="A67" zoomScale="120" zoomScaleNormal="120" zoomScaleSheetLayoutView="120" workbookViewId="0">
      <selection activeCell="B79" sqref="B79"/>
    </sheetView>
  </sheetViews>
  <sheetFormatPr defaultRowHeight="12.75"/>
  <cols>
    <col min="1" max="1" width="4.85546875" customWidth="1"/>
    <col min="2" max="2" width="36.7109375" customWidth="1"/>
    <col min="3" max="3" width="6.5703125" customWidth="1"/>
    <col min="4" max="4" width="10.7109375" customWidth="1"/>
    <col min="5" max="5" width="13.42578125" customWidth="1"/>
    <col min="6" max="6" width="14.5703125" customWidth="1"/>
  </cols>
  <sheetData>
    <row r="1" spans="1:6" ht="18">
      <c r="A1" s="3"/>
      <c r="B1" s="52" t="s">
        <v>85</v>
      </c>
      <c r="C1" s="44"/>
      <c r="D1" s="42"/>
      <c r="E1" s="43"/>
      <c r="F1" s="40"/>
    </row>
    <row r="2" spans="1:6" ht="16.5">
      <c r="A2" s="30"/>
      <c r="B2" s="46" t="s">
        <v>211</v>
      </c>
      <c r="C2" s="44"/>
      <c r="D2" s="42"/>
      <c r="E2" s="43"/>
      <c r="F2" s="40"/>
    </row>
    <row r="3" spans="1:6" ht="16.5">
      <c r="A3" s="30"/>
      <c r="B3" s="49"/>
      <c r="C3" s="48"/>
      <c r="D3" s="5"/>
      <c r="E3" s="50"/>
      <c r="F3" s="1"/>
    </row>
    <row r="4" spans="1:6" ht="16.5">
      <c r="A4" s="30"/>
      <c r="B4" s="8" t="s">
        <v>21</v>
      </c>
      <c r="C4" s="11"/>
      <c r="D4" s="12"/>
      <c r="E4" s="13"/>
      <c r="F4" s="54">
        <f>F29</f>
        <v>0</v>
      </c>
    </row>
    <row r="5" spans="1:6" ht="16.5">
      <c r="A5" s="30"/>
      <c r="B5" s="8" t="s">
        <v>14</v>
      </c>
      <c r="C5" s="11"/>
      <c r="D5" s="12"/>
      <c r="E5" s="13"/>
      <c r="F5" s="54">
        <f>F53</f>
        <v>0</v>
      </c>
    </row>
    <row r="6" spans="1:6" ht="16.5">
      <c r="A6" s="16"/>
      <c r="B6" s="8" t="s">
        <v>24</v>
      </c>
      <c r="C6" s="11"/>
      <c r="D6" s="12"/>
      <c r="E6" s="13"/>
      <c r="F6" s="54">
        <f>F69</f>
        <v>0</v>
      </c>
    </row>
    <row r="7" spans="1:6" ht="16.5">
      <c r="A7" s="16"/>
      <c r="B7" s="8" t="s">
        <v>30</v>
      </c>
      <c r="C7" s="11"/>
      <c r="D7" s="12"/>
      <c r="E7" s="13"/>
      <c r="F7" s="54">
        <f>F84</f>
        <v>0</v>
      </c>
    </row>
    <row r="8" spans="1:6" ht="16.5">
      <c r="A8" s="16"/>
      <c r="B8" s="9" t="s">
        <v>59</v>
      </c>
      <c r="C8" s="14"/>
      <c r="D8" s="15"/>
      <c r="E8" s="7"/>
      <c r="F8" s="54">
        <f>F96</f>
        <v>0</v>
      </c>
    </row>
    <row r="9" spans="1:6" ht="16.5">
      <c r="A9" s="16"/>
      <c r="B9" s="9" t="s">
        <v>26</v>
      </c>
      <c r="C9" s="14"/>
      <c r="D9" s="15"/>
      <c r="E9" s="7"/>
      <c r="F9" s="54">
        <f>F104</f>
        <v>0</v>
      </c>
    </row>
    <row r="10" spans="1:6" ht="16.5">
      <c r="A10" s="16"/>
      <c r="B10" s="9" t="s">
        <v>25</v>
      </c>
      <c r="C10" s="14"/>
      <c r="D10" s="15"/>
      <c r="E10" s="7"/>
      <c r="F10" s="54">
        <f>F116</f>
        <v>0</v>
      </c>
    </row>
    <row r="11" spans="1:6" ht="16.5">
      <c r="A11" s="16"/>
      <c r="B11" s="9" t="s">
        <v>208</v>
      </c>
      <c r="C11" s="14"/>
      <c r="D11" s="15"/>
      <c r="E11" s="7"/>
      <c r="F11" s="56">
        <f>F123</f>
        <v>0</v>
      </c>
    </row>
    <row r="12" spans="1:6" ht="16.5">
      <c r="A12" s="16"/>
      <c r="B12" s="7"/>
      <c r="C12" s="14"/>
      <c r="D12" s="15"/>
      <c r="E12" s="7"/>
      <c r="F12" s="54"/>
    </row>
    <row r="13" spans="1:6" ht="17.25" thickBot="1">
      <c r="A13" s="16"/>
      <c r="B13" s="17" t="s">
        <v>1</v>
      </c>
      <c r="C13" s="18"/>
      <c r="D13" s="19"/>
      <c r="E13" s="17" t="s">
        <v>0</v>
      </c>
      <c r="F13" s="55">
        <f>SUM(F4:F11)</f>
        <v>0</v>
      </c>
    </row>
    <row r="14" spans="1:6" ht="17.25" thickTop="1">
      <c r="A14" s="16"/>
      <c r="B14" s="63" t="s">
        <v>18</v>
      </c>
      <c r="C14" s="64"/>
      <c r="D14" s="65"/>
      <c r="E14" s="65"/>
      <c r="F14" s="66">
        <f>F13*0.22</f>
        <v>0</v>
      </c>
    </row>
    <row r="15" spans="1:6" ht="17.25" thickBot="1">
      <c r="A15" s="16"/>
      <c r="B15" s="67" t="s">
        <v>16</v>
      </c>
      <c r="C15" s="55"/>
      <c r="D15" s="68"/>
      <c r="E15" s="68"/>
      <c r="F15" s="55">
        <f>SUM(F13:F14)</f>
        <v>0</v>
      </c>
    </row>
    <row r="16" spans="1:6" ht="17.25" thickTop="1">
      <c r="A16" s="16"/>
      <c r="B16" s="9"/>
      <c r="C16" s="20"/>
      <c r="D16" s="21"/>
      <c r="E16" s="9"/>
      <c r="F16" s="56"/>
    </row>
    <row r="17" spans="1:6" ht="16.5">
      <c r="A17" s="16"/>
      <c r="B17" s="7"/>
      <c r="C17" s="14"/>
      <c r="D17" s="15"/>
      <c r="E17" s="7"/>
      <c r="F17" s="25"/>
    </row>
    <row r="18" spans="1:6" ht="16.5">
      <c r="A18" s="16"/>
      <c r="B18" s="51" t="s">
        <v>38</v>
      </c>
      <c r="C18" s="14"/>
      <c r="D18" s="15"/>
      <c r="E18" s="22"/>
      <c r="F18" s="25"/>
    </row>
    <row r="19" spans="1:6" ht="103.5">
      <c r="A19" s="16"/>
      <c r="B19" s="2" t="s">
        <v>15</v>
      </c>
      <c r="C19" s="14"/>
      <c r="D19" s="15"/>
      <c r="E19" s="22"/>
      <c r="F19" s="25"/>
    </row>
    <row r="20" spans="1:6" ht="16.5">
      <c r="A20" s="16"/>
      <c r="B20" s="2"/>
      <c r="C20" s="14"/>
      <c r="D20" s="15"/>
      <c r="E20" s="22"/>
      <c r="F20" s="25"/>
    </row>
    <row r="21" spans="1:6" ht="16.5">
      <c r="A21" s="96" t="s">
        <v>76</v>
      </c>
      <c r="B21" s="97" t="s">
        <v>77</v>
      </c>
      <c r="C21" s="98" t="s">
        <v>78</v>
      </c>
      <c r="D21" s="99" t="s">
        <v>79</v>
      </c>
      <c r="E21" s="100" t="s">
        <v>80</v>
      </c>
      <c r="F21" s="101" t="s">
        <v>81</v>
      </c>
    </row>
    <row r="22" spans="1:6" ht="16.5">
      <c r="A22" s="16"/>
      <c r="B22" s="24" t="s">
        <v>21</v>
      </c>
      <c r="C22" s="14"/>
      <c r="D22" s="15"/>
      <c r="E22" s="22"/>
      <c r="F22" s="25"/>
    </row>
    <row r="23" spans="1:6" ht="16.5">
      <c r="A23" s="16"/>
      <c r="B23" s="25"/>
      <c r="C23" s="14"/>
      <c r="D23" s="15"/>
      <c r="E23" s="22"/>
      <c r="F23" s="25"/>
    </row>
    <row r="24" spans="1:6" ht="38.25">
      <c r="A24" s="10" t="s">
        <v>2</v>
      </c>
      <c r="B24" s="53" t="s">
        <v>29</v>
      </c>
      <c r="C24" s="27"/>
      <c r="D24" s="28"/>
      <c r="E24" s="35"/>
      <c r="F24" s="36"/>
    </row>
    <row r="25" spans="1:6">
      <c r="A25" s="10"/>
      <c r="B25" s="39"/>
      <c r="C25" s="27"/>
      <c r="D25" s="28"/>
      <c r="E25" s="35"/>
      <c r="F25" s="36"/>
    </row>
    <row r="26" spans="1:6" ht="64.5" customHeight="1">
      <c r="A26" s="10" t="s">
        <v>3</v>
      </c>
      <c r="B26" s="53" t="s">
        <v>245</v>
      </c>
      <c r="C26" s="27"/>
      <c r="D26" s="28"/>
      <c r="E26" s="35"/>
      <c r="F26" s="36"/>
    </row>
    <row r="27" spans="1:6">
      <c r="A27" s="10"/>
      <c r="B27" s="53"/>
      <c r="C27" s="27"/>
      <c r="D27" s="28"/>
      <c r="E27" s="35"/>
      <c r="F27" s="36"/>
    </row>
    <row r="28" spans="1:6">
      <c r="A28" s="10"/>
      <c r="B28" s="26"/>
      <c r="C28" s="27"/>
      <c r="D28" s="28"/>
      <c r="E28" s="35"/>
      <c r="F28" s="58"/>
    </row>
    <row r="29" spans="1:6" ht="17.25" thickBot="1">
      <c r="A29" s="10"/>
      <c r="B29" s="17" t="s">
        <v>1</v>
      </c>
      <c r="C29" s="18"/>
      <c r="D29" s="19"/>
      <c r="E29" s="17" t="s">
        <v>0</v>
      </c>
      <c r="F29" s="55">
        <f>SUM(F24:F27)</f>
        <v>0</v>
      </c>
    </row>
    <row r="30" spans="1:6" ht="13.5" thickTop="1">
      <c r="A30" s="10"/>
      <c r="B30" s="26"/>
      <c r="C30" s="27"/>
      <c r="D30" s="28"/>
      <c r="E30" s="35"/>
      <c r="F30" s="58"/>
    </row>
    <row r="31" spans="1:6" ht="16.5">
      <c r="A31" s="16"/>
      <c r="B31" s="24" t="s">
        <v>14</v>
      </c>
      <c r="C31" s="14"/>
      <c r="D31" s="15"/>
      <c r="E31" s="22"/>
      <c r="F31" s="25"/>
    </row>
    <row r="32" spans="1:6" ht="16.5">
      <c r="A32" s="16"/>
      <c r="B32" s="25"/>
      <c r="C32" s="14"/>
      <c r="D32" s="15"/>
      <c r="E32" s="22"/>
      <c r="F32" s="25"/>
    </row>
    <row r="33" spans="1:6" ht="25.5">
      <c r="A33" s="10" t="s">
        <v>2</v>
      </c>
      <c r="B33" s="53" t="s">
        <v>56</v>
      </c>
      <c r="C33" s="27" t="s">
        <v>11</v>
      </c>
      <c r="D33" s="28">
        <v>1</v>
      </c>
      <c r="E33" s="35">
        <v>0</v>
      </c>
      <c r="F33" s="36">
        <f>D33*E33</f>
        <v>0</v>
      </c>
    </row>
    <row r="34" spans="1:6">
      <c r="A34" s="10"/>
      <c r="B34" s="53"/>
      <c r="C34" s="27"/>
      <c r="D34" s="28"/>
      <c r="E34" s="35"/>
      <c r="F34" s="36"/>
    </row>
    <row r="35" spans="1:6" ht="25.5">
      <c r="A35" s="10" t="s">
        <v>3</v>
      </c>
      <c r="B35" s="53" t="s">
        <v>55</v>
      </c>
      <c r="C35" s="88" t="s">
        <v>6</v>
      </c>
      <c r="D35" s="89">
        <v>10.09</v>
      </c>
      <c r="E35" s="90">
        <v>0</v>
      </c>
      <c r="F35" s="36">
        <f>D35*E35</f>
        <v>0</v>
      </c>
    </row>
    <row r="36" spans="1:6">
      <c r="A36" s="10"/>
      <c r="B36" s="53"/>
      <c r="C36" s="88"/>
      <c r="D36" s="89"/>
      <c r="E36" s="90"/>
      <c r="F36" s="36"/>
    </row>
    <row r="37" spans="1:6" ht="27.75">
      <c r="A37" s="10" t="s">
        <v>4</v>
      </c>
      <c r="B37" s="53" t="s">
        <v>42</v>
      </c>
      <c r="C37" s="88" t="s">
        <v>43</v>
      </c>
      <c r="D37" s="89">
        <v>2</v>
      </c>
      <c r="E37" s="90">
        <v>0</v>
      </c>
      <c r="F37" s="36">
        <f>D37*E37</f>
        <v>0</v>
      </c>
    </row>
    <row r="38" spans="1:6">
      <c r="A38" s="47"/>
      <c r="B38" s="53"/>
      <c r="C38" s="88"/>
      <c r="D38" s="89"/>
      <c r="E38" s="90"/>
      <c r="F38" s="36"/>
    </row>
    <row r="39" spans="1:6" ht="27.75">
      <c r="A39" s="10" t="s">
        <v>5</v>
      </c>
      <c r="B39" s="53" t="s">
        <v>54</v>
      </c>
      <c r="C39" s="88" t="s">
        <v>43</v>
      </c>
      <c r="D39" s="89">
        <v>4</v>
      </c>
      <c r="E39" s="90">
        <v>0</v>
      </c>
      <c r="F39" s="36">
        <f>D39*E39</f>
        <v>0</v>
      </c>
    </row>
    <row r="40" spans="1:6">
      <c r="A40" s="47"/>
      <c r="B40" s="53"/>
      <c r="C40" s="88"/>
      <c r="D40" s="89"/>
      <c r="E40" s="90"/>
      <c r="F40" s="36"/>
    </row>
    <row r="41" spans="1:6" ht="25.5">
      <c r="A41" s="10" t="s">
        <v>36</v>
      </c>
      <c r="B41" s="37" t="s">
        <v>58</v>
      </c>
      <c r="C41" s="88" t="s">
        <v>31</v>
      </c>
      <c r="D41" s="89">
        <v>1</v>
      </c>
      <c r="E41" s="90">
        <v>0</v>
      </c>
      <c r="F41" s="36">
        <f>D41*E41</f>
        <v>0</v>
      </c>
    </row>
    <row r="42" spans="1:6">
      <c r="A42" s="10"/>
      <c r="B42" s="53"/>
      <c r="C42" s="88"/>
      <c r="D42" s="89"/>
      <c r="E42" s="90"/>
      <c r="F42" s="36"/>
    </row>
    <row r="43" spans="1:6" ht="25.5">
      <c r="A43" s="10" t="s">
        <v>44</v>
      </c>
      <c r="B43" s="71" t="s">
        <v>50</v>
      </c>
      <c r="C43" s="88" t="s">
        <v>6</v>
      </c>
      <c r="D43" s="89">
        <v>7.23</v>
      </c>
      <c r="E43" s="90">
        <v>0</v>
      </c>
      <c r="F43" s="36">
        <f>D43*E43</f>
        <v>0</v>
      </c>
    </row>
    <row r="44" spans="1:6">
      <c r="A44" s="10"/>
      <c r="B44" s="71"/>
      <c r="C44" s="88"/>
      <c r="D44" s="89"/>
      <c r="E44" s="90"/>
      <c r="F44" s="36"/>
    </row>
    <row r="45" spans="1:6" ht="25.5">
      <c r="A45" s="10" t="s">
        <v>45</v>
      </c>
      <c r="B45" s="71" t="s">
        <v>51</v>
      </c>
      <c r="C45" s="88" t="s">
        <v>6</v>
      </c>
      <c r="D45" s="89">
        <v>15.15</v>
      </c>
      <c r="E45" s="90">
        <v>0</v>
      </c>
      <c r="F45" s="36">
        <f>D45*E45</f>
        <v>0</v>
      </c>
    </row>
    <row r="46" spans="1:6" ht="16.5">
      <c r="A46" s="10"/>
      <c r="B46" s="25"/>
      <c r="C46" s="14"/>
      <c r="D46" s="15"/>
      <c r="E46" s="22"/>
      <c r="F46" s="25"/>
    </row>
    <row r="47" spans="1:6" ht="25.5">
      <c r="A47" s="10" t="s">
        <v>48</v>
      </c>
      <c r="B47" s="71" t="s">
        <v>49</v>
      </c>
      <c r="C47" s="88" t="s">
        <v>6</v>
      </c>
      <c r="D47" s="89">
        <v>3.02</v>
      </c>
      <c r="E47" s="90">
        <v>0</v>
      </c>
      <c r="F47" s="36">
        <f>D47*E47</f>
        <v>0</v>
      </c>
    </row>
    <row r="48" spans="1:6">
      <c r="A48" s="10"/>
      <c r="B48" s="26"/>
      <c r="C48" s="27"/>
      <c r="D48" s="28"/>
      <c r="E48" s="35"/>
      <c r="F48" s="36"/>
    </row>
    <row r="49" spans="1:6" ht="25.5">
      <c r="A49" s="10" t="s">
        <v>52</v>
      </c>
      <c r="B49" s="26" t="s">
        <v>47</v>
      </c>
      <c r="C49" s="27" t="s">
        <v>6</v>
      </c>
      <c r="D49" s="28">
        <v>24.36</v>
      </c>
      <c r="E49" s="35">
        <v>0</v>
      </c>
      <c r="F49" s="36">
        <f>D49*E49</f>
        <v>0</v>
      </c>
    </row>
    <row r="50" spans="1:6">
      <c r="A50" s="10"/>
      <c r="B50" s="26"/>
      <c r="C50" s="27"/>
      <c r="D50" s="28"/>
      <c r="E50" s="35"/>
      <c r="F50" s="36"/>
    </row>
    <row r="51" spans="1:6" ht="76.5">
      <c r="A51" s="10" t="s">
        <v>53</v>
      </c>
      <c r="B51" s="23" t="s">
        <v>46</v>
      </c>
      <c r="C51" s="27" t="s">
        <v>7</v>
      </c>
      <c r="D51" s="28">
        <v>5.05</v>
      </c>
      <c r="E51" s="35">
        <v>0</v>
      </c>
      <c r="F51" s="36">
        <f>D51*E51</f>
        <v>0</v>
      </c>
    </row>
    <row r="52" spans="1:6">
      <c r="A52" s="47"/>
      <c r="B52" s="13"/>
      <c r="C52" s="27"/>
      <c r="D52" s="28"/>
      <c r="E52" s="13" t="s">
        <v>0</v>
      </c>
      <c r="F52" s="59"/>
    </row>
    <row r="53" spans="1:6" ht="17.25" thickBot="1">
      <c r="A53" s="47"/>
      <c r="B53" s="17" t="s">
        <v>1</v>
      </c>
      <c r="C53" s="18"/>
      <c r="D53" s="19"/>
      <c r="E53" s="17" t="s">
        <v>0</v>
      </c>
      <c r="F53" s="55">
        <f>SUM(F33:F51)</f>
        <v>0</v>
      </c>
    </row>
    <row r="54" spans="1:6" ht="13.5" thickTop="1">
      <c r="A54" s="47"/>
      <c r="B54" s="32"/>
      <c r="C54" s="27"/>
      <c r="D54" s="28"/>
      <c r="E54" s="13" t="s">
        <v>0</v>
      </c>
      <c r="F54" s="60"/>
    </row>
    <row r="55" spans="1:6" ht="16.5">
      <c r="A55" s="31"/>
      <c r="B55" s="33" t="s">
        <v>24</v>
      </c>
      <c r="C55" s="11"/>
      <c r="D55" s="12"/>
      <c r="E55" s="13" t="s">
        <v>0</v>
      </c>
      <c r="F55" s="61"/>
    </row>
    <row r="56" spans="1:6">
      <c r="A56" s="30"/>
      <c r="B56" s="13"/>
      <c r="C56" s="11"/>
      <c r="D56" s="12"/>
      <c r="E56" s="13" t="s">
        <v>0</v>
      </c>
      <c r="F56" s="61"/>
    </row>
    <row r="57" spans="1:6" ht="38.25">
      <c r="A57" s="10" t="s">
        <v>2</v>
      </c>
      <c r="B57" s="53" t="s">
        <v>75</v>
      </c>
      <c r="C57" s="88" t="s">
        <v>6</v>
      </c>
      <c r="D57" s="89">
        <v>1.8</v>
      </c>
      <c r="E57" s="90">
        <v>0</v>
      </c>
      <c r="F57" s="36">
        <f>D57*E57</f>
        <v>0</v>
      </c>
    </row>
    <row r="58" spans="1:6">
      <c r="A58" s="10"/>
      <c r="B58" s="13"/>
      <c r="C58" s="11"/>
      <c r="D58" s="12"/>
      <c r="E58" s="13"/>
      <c r="F58" s="61"/>
    </row>
    <row r="59" spans="1:6" ht="63.75">
      <c r="A59" s="10" t="s">
        <v>3</v>
      </c>
      <c r="B59" s="71" t="s">
        <v>66</v>
      </c>
      <c r="C59" s="27" t="s">
        <v>6</v>
      </c>
      <c r="D59" s="28">
        <v>20</v>
      </c>
      <c r="E59" s="35">
        <v>0</v>
      </c>
      <c r="F59" s="36">
        <f>D59*E59</f>
        <v>0</v>
      </c>
    </row>
    <row r="60" spans="1:6">
      <c r="A60" s="10"/>
      <c r="B60" s="71"/>
      <c r="C60" s="27"/>
      <c r="D60" s="28"/>
      <c r="E60" s="35"/>
      <c r="F60" s="36"/>
    </row>
    <row r="61" spans="1:6" ht="51">
      <c r="A61" s="10" t="s">
        <v>4</v>
      </c>
      <c r="B61" s="71" t="s">
        <v>62</v>
      </c>
      <c r="C61" s="88" t="s">
        <v>11</v>
      </c>
      <c r="D61" s="89">
        <v>2</v>
      </c>
      <c r="E61" s="90">
        <v>0</v>
      </c>
      <c r="F61" s="36">
        <f>D61*E61</f>
        <v>0</v>
      </c>
    </row>
    <row r="62" spans="1:6">
      <c r="A62" s="72"/>
      <c r="B62" s="71"/>
      <c r="C62" s="88"/>
      <c r="D62" s="89"/>
      <c r="E62" s="90"/>
      <c r="F62" s="36"/>
    </row>
    <row r="63" spans="1:6" ht="38.25">
      <c r="A63" s="10" t="s">
        <v>5</v>
      </c>
      <c r="B63" s="71" t="s">
        <v>259</v>
      </c>
      <c r="C63" s="88" t="s">
        <v>11</v>
      </c>
      <c r="D63" s="89">
        <v>1</v>
      </c>
      <c r="E63" s="90">
        <v>0</v>
      </c>
      <c r="F63" s="36">
        <f>D63*E63</f>
        <v>0</v>
      </c>
    </row>
    <row r="64" spans="1:6">
      <c r="A64" s="10"/>
      <c r="B64" s="71"/>
      <c r="C64" s="88"/>
      <c r="D64" s="89"/>
      <c r="E64" s="90"/>
      <c r="F64" s="36"/>
    </row>
    <row r="65" spans="1:6" ht="25.5">
      <c r="A65" s="10" t="s">
        <v>36</v>
      </c>
      <c r="B65" s="71" t="s">
        <v>27</v>
      </c>
      <c r="C65" s="27" t="s">
        <v>6</v>
      </c>
      <c r="D65" s="28">
        <v>17.18</v>
      </c>
      <c r="E65" s="35">
        <v>0</v>
      </c>
      <c r="F65" s="36">
        <f>D65*E65</f>
        <v>0</v>
      </c>
    </row>
    <row r="66" spans="1:6">
      <c r="A66" s="10"/>
      <c r="B66" s="26"/>
      <c r="C66" s="27"/>
      <c r="D66" s="28"/>
      <c r="E66" s="35"/>
      <c r="F66" s="36"/>
    </row>
    <row r="67" spans="1:6" ht="25.5">
      <c r="A67" s="10" t="s">
        <v>44</v>
      </c>
      <c r="B67" s="71" t="s">
        <v>20</v>
      </c>
      <c r="C67" s="27" t="s">
        <v>17</v>
      </c>
      <c r="D67" s="28">
        <v>8</v>
      </c>
      <c r="E67" s="69">
        <v>0</v>
      </c>
      <c r="F67" s="36">
        <f>D67*E67</f>
        <v>0</v>
      </c>
    </row>
    <row r="68" spans="1:6">
      <c r="A68" s="30"/>
      <c r="B68" s="26"/>
      <c r="C68" s="27"/>
      <c r="D68" s="28"/>
      <c r="E68" s="34"/>
      <c r="F68" s="62"/>
    </row>
    <row r="69" spans="1:6" ht="17.25" thickBot="1">
      <c r="A69" s="30"/>
      <c r="B69" s="17" t="s">
        <v>1</v>
      </c>
      <c r="C69" s="18"/>
      <c r="D69" s="19"/>
      <c r="E69" s="17"/>
      <c r="F69" s="55">
        <f>SUM(F57:F67)</f>
        <v>0</v>
      </c>
    </row>
    <row r="70" spans="1:6" ht="17.25" thickTop="1">
      <c r="A70" s="30"/>
      <c r="B70" s="9"/>
      <c r="C70" s="20"/>
      <c r="D70" s="21"/>
      <c r="E70" s="9"/>
      <c r="F70" s="56"/>
    </row>
    <row r="71" spans="1:6" ht="16.5">
      <c r="A71" s="30"/>
      <c r="B71" s="33" t="s">
        <v>30</v>
      </c>
      <c r="C71" s="11"/>
      <c r="D71" s="12"/>
      <c r="E71" s="13" t="s">
        <v>0</v>
      </c>
      <c r="F71" s="61"/>
    </row>
    <row r="72" spans="1:6" ht="16.5">
      <c r="A72" s="30"/>
      <c r="B72" s="33"/>
      <c r="C72" s="11"/>
      <c r="D72" s="12"/>
      <c r="E72" s="13"/>
      <c r="F72" s="61"/>
    </row>
    <row r="73" spans="1:6" ht="140.25">
      <c r="A73" s="10" t="s">
        <v>2</v>
      </c>
      <c r="B73" s="39" t="s">
        <v>67</v>
      </c>
      <c r="C73" s="27"/>
      <c r="D73" s="28"/>
      <c r="E73" s="35"/>
      <c r="F73" s="58"/>
    </row>
    <row r="74" spans="1:6">
      <c r="A74" s="80"/>
      <c r="B74" s="81" t="s">
        <v>72</v>
      </c>
      <c r="C74" s="27" t="s">
        <v>31</v>
      </c>
      <c r="D74" s="28">
        <v>1</v>
      </c>
      <c r="E74" s="35">
        <v>0</v>
      </c>
      <c r="F74" s="36">
        <f>D74*E74</f>
        <v>0</v>
      </c>
    </row>
    <row r="75" spans="1:6">
      <c r="A75" s="80"/>
      <c r="B75" s="81"/>
      <c r="C75" s="27"/>
      <c r="D75" s="28"/>
      <c r="E75" s="35"/>
      <c r="F75" s="36"/>
    </row>
    <row r="76" spans="1:6" ht="153">
      <c r="A76" s="10" t="s">
        <v>3</v>
      </c>
      <c r="B76" s="39" t="s">
        <v>68</v>
      </c>
      <c r="C76" s="27"/>
      <c r="D76" s="28"/>
      <c r="E76" s="35"/>
      <c r="F76" s="58"/>
    </row>
    <row r="77" spans="1:6">
      <c r="A77" s="10"/>
      <c r="B77" s="81" t="s">
        <v>71</v>
      </c>
      <c r="C77" s="27" t="s">
        <v>31</v>
      </c>
      <c r="D77" s="28">
        <v>1</v>
      </c>
      <c r="E77" s="35">
        <v>0</v>
      </c>
      <c r="F77" s="36">
        <f>D77*E77</f>
        <v>0</v>
      </c>
    </row>
    <row r="78" spans="1:6">
      <c r="A78" s="10"/>
      <c r="B78" s="81"/>
      <c r="C78" s="27"/>
      <c r="D78" s="28"/>
      <c r="E78" s="35"/>
      <c r="F78" s="36"/>
    </row>
    <row r="79" spans="1:6" ht="38.25">
      <c r="A79" s="10" t="s">
        <v>4</v>
      </c>
      <c r="B79" s="39" t="s">
        <v>70</v>
      </c>
      <c r="C79" s="91"/>
      <c r="D79" s="92"/>
      <c r="E79" s="93"/>
      <c r="F79" s="94"/>
    </row>
    <row r="80" spans="1:6">
      <c r="A80" s="10"/>
      <c r="B80" s="95" t="s">
        <v>87</v>
      </c>
      <c r="C80" s="73" t="s">
        <v>43</v>
      </c>
      <c r="D80" s="70">
        <v>2</v>
      </c>
      <c r="E80" s="36">
        <v>0</v>
      </c>
      <c r="F80" s="36">
        <f t="shared" ref="F80" si="0">D80*E80</f>
        <v>0</v>
      </c>
    </row>
    <row r="81" spans="1:6">
      <c r="A81" s="10"/>
      <c r="B81" s="95"/>
      <c r="C81" s="73"/>
      <c r="D81" s="70"/>
      <c r="E81" s="36"/>
      <c r="F81" s="36"/>
    </row>
    <row r="82" spans="1:6" ht="89.25">
      <c r="A82" s="10" t="s">
        <v>5</v>
      </c>
      <c r="B82" s="38" t="s">
        <v>73</v>
      </c>
      <c r="C82" s="88" t="s">
        <v>6</v>
      </c>
      <c r="D82" s="89">
        <v>4</v>
      </c>
      <c r="E82" s="90">
        <v>0</v>
      </c>
      <c r="F82" s="36">
        <f>D82*E82</f>
        <v>0</v>
      </c>
    </row>
    <row r="83" spans="1:6">
      <c r="A83" s="10"/>
      <c r="B83" s="38"/>
      <c r="C83" s="27"/>
      <c r="D83" s="28"/>
      <c r="E83" s="35"/>
      <c r="F83" s="36"/>
    </row>
    <row r="84" spans="1:6" ht="17.25" thickBot="1">
      <c r="A84" s="10"/>
      <c r="B84" s="17" t="s">
        <v>1</v>
      </c>
      <c r="C84" s="18"/>
      <c r="D84" s="19"/>
      <c r="E84" s="17"/>
      <c r="F84" s="55">
        <f>SUM(F73:F82)</f>
        <v>0</v>
      </c>
    </row>
    <row r="85" spans="1:6" ht="17.25" thickTop="1">
      <c r="A85" s="10"/>
      <c r="B85" s="9"/>
      <c r="C85" s="20"/>
      <c r="D85" s="21"/>
      <c r="E85" s="9"/>
      <c r="F85" s="56"/>
    </row>
    <row r="86" spans="1:6" ht="16.5">
      <c r="A86" s="30"/>
      <c r="B86" s="33" t="s">
        <v>59</v>
      </c>
      <c r="C86" s="11"/>
      <c r="D86" s="12"/>
      <c r="E86" s="13"/>
      <c r="F86" s="61"/>
    </row>
    <row r="87" spans="1:6">
      <c r="A87" s="30"/>
      <c r="B87" s="13"/>
      <c r="C87" s="11"/>
      <c r="D87" s="12"/>
      <c r="E87" s="13"/>
      <c r="F87" s="61"/>
    </row>
    <row r="88" spans="1:6" ht="25.5">
      <c r="A88" s="10" t="s">
        <v>2</v>
      </c>
      <c r="B88" s="71" t="s">
        <v>37</v>
      </c>
      <c r="C88" s="27" t="s">
        <v>6</v>
      </c>
      <c r="D88" s="28">
        <v>7.23</v>
      </c>
      <c r="E88" s="35">
        <v>0</v>
      </c>
      <c r="F88" s="36">
        <f>D88*E88</f>
        <v>0</v>
      </c>
    </row>
    <row r="89" spans="1:6">
      <c r="A89" s="10"/>
      <c r="B89" s="23"/>
      <c r="C89" s="27"/>
      <c r="D89" s="28"/>
      <c r="E89" s="35"/>
      <c r="F89" s="36"/>
    </row>
    <row r="90" spans="1:6" ht="40.5">
      <c r="A90" s="10" t="s">
        <v>3</v>
      </c>
      <c r="B90" s="37" t="s">
        <v>63</v>
      </c>
      <c r="C90" s="88" t="s">
        <v>6</v>
      </c>
      <c r="D90" s="89">
        <v>7.23</v>
      </c>
      <c r="E90" s="90">
        <v>0</v>
      </c>
      <c r="F90" s="36">
        <f>D90*E90</f>
        <v>0</v>
      </c>
    </row>
    <row r="91" spans="1:6">
      <c r="A91" s="10"/>
      <c r="B91" s="37"/>
      <c r="C91" s="88"/>
      <c r="D91" s="89"/>
      <c r="E91" s="90"/>
      <c r="F91" s="36"/>
    </row>
    <row r="92" spans="1:6" ht="25.5">
      <c r="A92" s="10" t="s">
        <v>4</v>
      </c>
      <c r="B92" s="37" t="s">
        <v>64</v>
      </c>
      <c r="C92" s="88" t="s">
        <v>28</v>
      </c>
      <c r="D92" s="89">
        <v>11.2</v>
      </c>
      <c r="E92" s="90">
        <v>0</v>
      </c>
      <c r="F92" s="36">
        <f>D92*E92</f>
        <v>0</v>
      </c>
    </row>
    <row r="93" spans="1:6">
      <c r="A93" s="47"/>
      <c r="B93" s="37"/>
      <c r="C93" s="88"/>
      <c r="D93" s="89"/>
      <c r="E93" s="90"/>
      <c r="F93" s="36"/>
    </row>
    <row r="94" spans="1:6" ht="78.75">
      <c r="A94" s="10" t="s">
        <v>5</v>
      </c>
      <c r="B94" s="38" t="s">
        <v>65</v>
      </c>
      <c r="C94" s="88" t="s">
        <v>6</v>
      </c>
      <c r="D94" s="89">
        <v>16.350000000000001</v>
      </c>
      <c r="E94" s="90">
        <v>0</v>
      </c>
      <c r="F94" s="36">
        <f>D94*E94</f>
        <v>0</v>
      </c>
    </row>
    <row r="95" spans="1:6">
      <c r="A95" s="30"/>
      <c r="B95" s="13"/>
      <c r="C95" s="11"/>
      <c r="D95" s="12"/>
      <c r="E95" s="13"/>
      <c r="F95" s="61"/>
    </row>
    <row r="96" spans="1:6" ht="17.25" thickBot="1">
      <c r="A96" s="30"/>
      <c r="B96" s="17" t="s">
        <v>1</v>
      </c>
      <c r="C96" s="18"/>
      <c r="D96" s="19"/>
      <c r="E96" s="17" t="s">
        <v>0</v>
      </c>
      <c r="F96" s="55">
        <f>SUM(F88:F94)</f>
        <v>0</v>
      </c>
    </row>
    <row r="97" spans="1:6" ht="13.5" thickTop="1">
      <c r="A97" s="30"/>
      <c r="B97" s="13"/>
      <c r="C97" s="11"/>
      <c r="D97" s="12"/>
      <c r="E97" s="13" t="s">
        <v>0</v>
      </c>
      <c r="F97" s="61"/>
    </row>
    <row r="98" spans="1:6" ht="16.5">
      <c r="A98" s="30"/>
      <c r="B98" s="33" t="s">
        <v>26</v>
      </c>
      <c r="C98" s="11"/>
      <c r="D98" s="12"/>
      <c r="E98" s="13"/>
      <c r="F98" s="61"/>
    </row>
    <row r="99" spans="1:6" ht="16.5">
      <c r="A99" s="30"/>
      <c r="B99" s="33"/>
      <c r="C99" s="11"/>
      <c r="D99" s="12"/>
      <c r="E99" s="13"/>
      <c r="F99" s="61"/>
    </row>
    <row r="100" spans="1:6" ht="76.5">
      <c r="A100" s="10" t="s">
        <v>2</v>
      </c>
      <c r="B100" s="39" t="s">
        <v>69</v>
      </c>
      <c r="C100" s="27" t="s">
        <v>6</v>
      </c>
      <c r="D100" s="28">
        <v>17.18</v>
      </c>
      <c r="E100" s="35">
        <v>0</v>
      </c>
      <c r="F100" s="36">
        <f>D100*E100</f>
        <v>0</v>
      </c>
    </row>
    <row r="101" spans="1:6">
      <c r="A101" s="10"/>
      <c r="B101" s="82"/>
      <c r="C101" s="27"/>
      <c r="D101" s="28"/>
      <c r="E101" s="35"/>
      <c r="F101" s="36"/>
    </row>
    <row r="102" spans="1:6" ht="76.5">
      <c r="A102" s="10" t="s">
        <v>3</v>
      </c>
      <c r="B102" s="82" t="s">
        <v>88</v>
      </c>
      <c r="C102" s="27" t="s">
        <v>6</v>
      </c>
      <c r="D102" s="28">
        <v>11.62</v>
      </c>
      <c r="E102" s="35">
        <v>0</v>
      </c>
      <c r="F102" s="36">
        <f>D102*E102</f>
        <v>0</v>
      </c>
    </row>
    <row r="103" spans="1:6">
      <c r="A103" s="10"/>
      <c r="B103" s="39"/>
      <c r="C103" s="27"/>
      <c r="D103" s="28"/>
      <c r="E103" s="35"/>
      <c r="F103" s="36"/>
    </row>
    <row r="104" spans="1:6" ht="17.25" thickBot="1">
      <c r="A104" s="30"/>
      <c r="B104" s="17" t="s">
        <v>1</v>
      </c>
      <c r="C104" s="18"/>
      <c r="D104" s="19"/>
      <c r="E104" s="17"/>
      <c r="F104" s="55">
        <f>SUM(F100:F102)</f>
        <v>0</v>
      </c>
    </row>
    <row r="105" spans="1:6" ht="13.5" thickTop="1">
      <c r="A105" s="30"/>
      <c r="B105" s="13"/>
      <c r="C105" s="11"/>
      <c r="D105" s="12"/>
      <c r="E105" s="13" t="s">
        <v>0</v>
      </c>
      <c r="F105" s="61"/>
    </row>
    <row r="106" spans="1:6" ht="16.5">
      <c r="A106" s="30"/>
      <c r="B106" s="33" t="s">
        <v>25</v>
      </c>
      <c r="C106" s="11"/>
      <c r="D106" s="12"/>
      <c r="E106" s="13"/>
      <c r="F106" s="61"/>
    </row>
    <row r="107" spans="1:6">
      <c r="A107" s="30"/>
      <c r="B107" s="13"/>
      <c r="C107" s="11"/>
      <c r="D107" s="12"/>
      <c r="E107" s="13"/>
      <c r="F107" s="61"/>
    </row>
    <row r="108" spans="1:6" ht="38.25">
      <c r="A108" s="10" t="s">
        <v>2</v>
      </c>
      <c r="B108" s="23" t="s">
        <v>35</v>
      </c>
      <c r="C108" s="27" t="s">
        <v>6</v>
      </c>
      <c r="D108" s="28">
        <v>53.69</v>
      </c>
      <c r="E108" s="35">
        <v>0</v>
      </c>
      <c r="F108" s="36">
        <f>D108*E108</f>
        <v>0</v>
      </c>
    </row>
    <row r="109" spans="1:6">
      <c r="A109" s="10"/>
      <c r="B109" s="23"/>
      <c r="C109" s="27"/>
      <c r="D109" s="28"/>
      <c r="E109" s="13"/>
      <c r="F109" s="29"/>
    </row>
    <row r="110" spans="1:6" ht="38.25">
      <c r="A110" s="10" t="s">
        <v>3</v>
      </c>
      <c r="B110" s="83" t="s">
        <v>32</v>
      </c>
      <c r="C110" s="27" t="s">
        <v>6</v>
      </c>
      <c r="D110" s="28">
        <v>23.24</v>
      </c>
      <c r="E110" s="35">
        <v>0</v>
      </c>
      <c r="F110" s="36">
        <f>D110*E110</f>
        <v>0</v>
      </c>
    </row>
    <row r="111" spans="1:6">
      <c r="A111" s="10"/>
      <c r="B111" s="83"/>
      <c r="C111" s="27"/>
      <c r="D111" s="28"/>
      <c r="E111" s="35"/>
      <c r="F111" s="36"/>
    </row>
    <row r="112" spans="1:6" ht="38.25">
      <c r="A112" s="10" t="s">
        <v>4</v>
      </c>
      <c r="B112" s="37" t="s">
        <v>33</v>
      </c>
      <c r="C112" s="27" t="s">
        <v>6</v>
      </c>
      <c r="D112" s="28">
        <v>17.75</v>
      </c>
      <c r="E112" s="35">
        <v>0</v>
      </c>
      <c r="F112" s="36">
        <f>D112*E112</f>
        <v>0</v>
      </c>
    </row>
    <row r="113" spans="1:6">
      <c r="A113" s="10"/>
      <c r="B113" s="37"/>
      <c r="C113" s="27"/>
      <c r="D113" s="28"/>
      <c r="E113" s="35"/>
      <c r="F113" s="36"/>
    </row>
    <row r="114" spans="1:6" ht="38.25">
      <c r="A114" s="10" t="s">
        <v>5</v>
      </c>
      <c r="B114" s="83" t="s">
        <v>74</v>
      </c>
      <c r="C114" s="88" t="s">
        <v>6</v>
      </c>
      <c r="D114" s="89">
        <v>17.18</v>
      </c>
      <c r="E114" s="90">
        <v>0</v>
      </c>
      <c r="F114" s="36">
        <f>D114*E114</f>
        <v>0</v>
      </c>
    </row>
    <row r="115" spans="1:6" ht="16.5">
      <c r="A115" s="3"/>
      <c r="B115" s="23"/>
      <c r="C115" s="27"/>
      <c r="D115" s="28"/>
      <c r="E115" s="35"/>
      <c r="F115" s="36"/>
    </row>
    <row r="116" spans="1:6" ht="17.25" thickBot="1">
      <c r="A116" s="3"/>
      <c r="B116" s="17" t="s">
        <v>1</v>
      </c>
      <c r="C116" s="18"/>
      <c r="D116" s="19"/>
      <c r="E116" s="17" t="s">
        <v>0</v>
      </c>
      <c r="F116" s="55">
        <f>SUM(F108:F114)</f>
        <v>0</v>
      </c>
    </row>
    <row r="117" spans="1:6" ht="17.25" thickTop="1">
      <c r="A117" s="3"/>
      <c r="B117" s="1"/>
      <c r="C117" s="4"/>
      <c r="D117" s="5"/>
      <c r="E117" s="6"/>
      <c r="F117" s="57"/>
    </row>
    <row r="118" spans="1:6" ht="16.5">
      <c r="A118" s="74"/>
      <c r="B118" s="33" t="s">
        <v>208</v>
      </c>
      <c r="C118" s="75"/>
      <c r="D118" s="75"/>
      <c r="E118" s="76"/>
      <c r="F118" s="77"/>
    </row>
    <row r="119" spans="1:6" ht="15">
      <c r="A119" s="48"/>
      <c r="B119" s="75"/>
      <c r="C119" s="75"/>
      <c r="D119" s="75"/>
      <c r="E119" s="76"/>
      <c r="F119" s="77"/>
    </row>
    <row r="120" spans="1:6" ht="51">
      <c r="A120" s="10" t="s">
        <v>2</v>
      </c>
      <c r="B120" s="38" t="s">
        <v>209</v>
      </c>
      <c r="C120" s="78" t="s">
        <v>10</v>
      </c>
      <c r="D120" s="70">
        <v>10</v>
      </c>
      <c r="E120" s="79">
        <f>SUM(F4:F10)</f>
        <v>0</v>
      </c>
      <c r="F120" s="36">
        <f>0.1*E120</f>
        <v>0</v>
      </c>
    </row>
    <row r="121" spans="1:6">
      <c r="A121" s="10"/>
      <c r="B121" s="38"/>
      <c r="C121" s="78"/>
      <c r="D121" s="70"/>
      <c r="E121" s="79"/>
      <c r="F121" s="36"/>
    </row>
    <row r="122" spans="1:6">
      <c r="A122" s="48"/>
      <c r="B122" s="48"/>
      <c r="C122" s="48"/>
      <c r="D122" s="48"/>
      <c r="E122" s="48"/>
      <c r="F122" s="48"/>
    </row>
    <row r="123" spans="1:6" ht="17.25" thickBot="1">
      <c r="A123" s="48"/>
      <c r="B123" s="17" t="s">
        <v>1</v>
      </c>
      <c r="C123" s="18"/>
      <c r="D123" s="19"/>
      <c r="E123" s="17" t="s">
        <v>0</v>
      </c>
      <c r="F123" s="55">
        <f>SUM(F120:F121)</f>
        <v>0</v>
      </c>
    </row>
    <row r="124" spans="1:6" ht="13.5" thickTop="1"/>
  </sheetData>
  <pageMargins left="0.7" right="0.7" top="0.75" bottom="0.75" header="0.3" footer="0.3"/>
  <pageSetup paperSize="9" orientation="portrait" r:id="rId1"/>
  <rowBreaks count="5" manualBreakCount="5">
    <brk id="20" max="16383" man="1"/>
    <brk id="54" max="16383" man="1"/>
    <brk id="70" max="16383" man="1"/>
    <brk id="85" max="16383" man="1"/>
    <brk id="10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0"/>
  <sheetViews>
    <sheetView view="pageBreakPreview" topLeftCell="A58" zoomScale="120" zoomScaleNormal="120" zoomScaleSheetLayoutView="120" workbookViewId="0">
      <selection activeCell="B118" sqref="B118"/>
    </sheetView>
  </sheetViews>
  <sheetFormatPr defaultRowHeight="12.75"/>
  <cols>
    <col min="1" max="1" width="4.85546875" customWidth="1"/>
    <col min="2" max="2" width="36.7109375" customWidth="1"/>
    <col min="3" max="3" width="6.5703125" customWidth="1"/>
    <col min="4" max="4" width="10.7109375" customWidth="1"/>
    <col min="5" max="5" width="13.42578125" customWidth="1"/>
    <col min="6" max="6" width="14.5703125" customWidth="1"/>
  </cols>
  <sheetData>
    <row r="1" spans="1:6" ht="18">
      <c r="A1" s="3"/>
      <c r="B1" s="52" t="s">
        <v>83</v>
      </c>
      <c r="C1" s="44"/>
      <c r="D1" s="42"/>
      <c r="E1" s="43"/>
      <c r="F1" s="40"/>
    </row>
    <row r="2" spans="1:6" ht="16.5">
      <c r="A2" s="30"/>
      <c r="B2" s="46" t="s">
        <v>211</v>
      </c>
      <c r="C2" s="44"/>
      <c r="D2" s="42"/>
      <c r="E2" s="43"/>
      <c r="F2" s="40"/>
    </row>
    <row r="3" spans="1:6" ht="16.5">
      <c r="A3" s="30"/>
      <c r="B3" s="49"/>
      <c r="C3" s="48"/>
      <c r="D3" s="5"/>
      <c r="E3" s="50"/>
      <c r="F3" s="1"/>
    </row>
    <row r="4" spans="1:6" ht="16.5">
      <c r="A4" s="30"/>
      <c r="B4" s="8" t="s">
        <v>21</v>
      </c>
      <c r="C4" s="11"/>
      <c r="D4" s="12"/>
      <c r="E4" s="13"/>
      <c r="F4" s="54">
        <f>F29</f>
        <v>0</v>
      </c>
    </row>
    <row r="5" spans="1:6" ht="16.5">
      <c r="A5" s="30"/>
      <c r="B5" s="8" t="s">
        <v>14</v>
      </c>
      <c r="C5" s="11"/>
      <c r="D5" s="12"/>
      <c r="E5" s="13"/>
      <c r="F5" s="54">
        <f>F51</f>
        <v>0</v>
      </c>
    </row>
    <row r="6" spans="1:6" ht="16.5">
      <c r="A6" s="16"/>
      <c r="B6" s="8" t="s">
        <v>24</v>
      </c>
      <c r="C6" s="11"/>
      <c r="D6" s="12"/>
      <c r="E6" s="13"/>
      <c r="F6" s="54">
        <f>F65</f>
        <v>0</v>
      </c>
    </row>
    <row r="7" spans="1:6" ht="16.5">
      <c r="A7" s="16"/>
      <c r="B7" s="8" t="s">
        <v>30</v>
      </c>
      <c r="C7" s="11"/>
      <c r="D7" s="12"/>
      <c r="E7" s="13"/>
      <c r="F7" s="54">
        <f>F80</f>
        <v>0</v>
      </c>
    </row>
    <row r="8" spans="1:6" ht="16.5">
      <c r="A8" s="16"/>
      <c r="B8" s="9" t="s">
        <v>59</v>
      </c>
      <c r="C8" s="14"/>
      <c r="D8" s="15"/>
      <c r="E8" s="7"/>
      <c r="F8" s="54">
        <f>F92</f>
        <v>0</v>
      </c>
    </row>
    <row r="9" spans="1:6" ht="16.5">
      <c r="A9" s="16"/>
      <c r="B9" s="9" t="s">
        <v>26</v>
      </c>
      <c r="C9" s="14"/>
      <c r="D9" s="15"/>
      <c r="E9" s="7"/>
      <c r="F9" s="54">
        <f>F100</f>
        <v>0</v>
      </c>
    </row>
    <row r="10" spans="1:6" ht="16.5">
      <c r="A10" s="16"/>
      <c r="B10" s="9" t="s">
        <v>25</v>
      </c>
      <c r="C10" s="14"/>
      <c r="D10" s="15"/>
      <c r="E10" s="7"/>
      <c r="F10" s="54">
        <f>F112</f>
        <v>0</v>
      </c>
    </row>
    <row r="11" spans="1:6" ht="16.5">
      <c r="A11" s="16"/>
      <c r="B11" s="9" t="s">
        <v>208</v>
      </c>
      <c r="C11" s="14"/>
      <c r="D11" s="15"/>
      <c r="E11" s="7"/>
      <c r="F11" s="56">
        <f>F119</f>
        <v>0</v>
      </c>
    </row>
    <row r="12" spans="1:6" ht="16.5">
      <c r="A12" s="16"/>
      <c r="B12" s="7"/>
      <c r="C12" s="14"/>
      <c r="D12" s="15"/>
      <c r="E12" s="7"/>
      <c r="F12" s="54"/>
    </row>
    <row r="13" spans="1:6" ht="17.25" thickBot="1">
      <c r="A13" s="16"/>
      <c r="B13" s="17" t="s">
        <v>1</v>
      </c>
      <c r="C13" s="18"/>
      <c r="D13" s="19"/>
      <c r="E13" s="17" t="s">
        <v>0</v>
      </c>
      <c r="F13" s="55">
        <f>SUM(F4:F11)</f>
        <v>0</v>
      </c>
    </row>
    <row r="14" spans="1:6" ht="17.25" thickTop="1">
      <c r="A14" s="16"/>
      <c r="B14" s="63" t="s">
        <v>18</v>
      </c>
      <c r="C14" s="64"/>
      <c r="D14" s="65"/>
      <c r="E14" s="65"/>
      <c r="F14" s="66">
        <f>F13*0.22</f>
        <v>0</v>
      </c>
    </row>
    <row r="15" spans="1:6" ht="17.25" thickBot="1">
      <c r="A15" s="16"/>
      <c r="B15" s="67" t="s">
        <v>16</v>
      </c>
      <c r="C15" s="55"/>
      <c r="D15" s="68"/>
      <c r="E15" s="68"/>
      <c r="F15" s="55">
        <f>SUM(F13:F14)</f>
        <v>0</v>
      </c>
    </row>
    <row r="16" spans="1:6" ht="17.25" thickTop="1">
      <c r="A16" s="16"/>
      <c r="B16" s="9"/>
      <c r="C16" s="20"/>
      <c r="D16" s="21"/>
      <c r="E16" s="9"/>
      <c r="F16" s="56"/>
    </row>
    <row r="17" spans="1:6" ht="16.5">
      <c r="A17" s="16"/>
      <c r="B17" s="7"/>
      <c r="C17" s="14"/>
      <c r="D17" s="15"/>
      <c r="E17" s="7"/>
      <c r="F17" s="25"/>
    </row>
    <row r="18" spans="1:6" ht="16.5">
      <c r="A18" s="16"/>
      <c r="B18" s="51" t="s">
        <v>38</v>
      </c>
      <c r="C18" s="14"/>
      <c r="D18" s="15"/>
      <c r="E18" s="22"/>
      <c r="F18" s="25"/>
    </row>
    <row r="19" spans="1:6" ht="103.5">
      <c r="A19" s="16"/>
      <c r="B19" s="2" t="s">
        <v>15</v>
      </c>
      <c r="C19" s="14"/>
      <c r="D19" s="15"/>
      <c r="E19" s="22"/>
      <c r="F19" s="25"/>
    </row>
    <row r="20" spans="1:6" ht="16.5">
      <c r="A20" s="16"/>
      <c r="B20" s="2"/>
      <c r="C20" s="14"/>
      <c r="D20" s="15"/>
      <c r="E20" s="22"/>
      <c r="F20" s="25"/>
    </row>
    <row r="21" spans="1:6" ht="16.5">
      <c r="A21" s="96" t="s">
        <v>76</v>
      </c>
      <c r="B21" s="97" t="s">
        <v>77</v>
      </c>
      <c r="C21" s="98" t="s">
        <v>78</v>
      </c>
      <c r="D21" s="99" t="s">
        <v>79</v>
      </c>
      <c r="E21" s="100" t="s">
        <v>80</v>
      </c>
      <c r="F21" s="101" t="s">
        <v>81</v>
      </c>
    </row>
    <row r="22" spans="1:6" ht="16.5">
      <c r="A22" s="16"/>
      <c r="B22" s="24" t="s">
        <v>21</v>
      </c>
      <c r="C22" s="14"/>
      <c r="D22" s="15"/>
      <c r="E22" s="22"/>
      <c r="F22" s="25"/>
    </row>
    <row r="23" spans="1:6" ht="16.5">
      <c r="A23" s="16"/>
      <c r="B23" s="25"/>
      <c r="C23" s="14"/>
      <c r="D23" s="15"/>
      <c r="E23" s="22"/>
      <c r="F23" s="25"/>
    </row>
    <row r="24" spans="1:6" ht="38.25">
      <c r="A24" s="10" t="s">
        <v>2</v>
      </c>
      <c r="B24" s="53" t="s">
        <v>29</v>
      </c>
      <c r="C24" s="27"/>
      <c r="D24" s="28"/>
      <c r="E24" s="35"/>
      <c r="F24" s="36"/>
    </row>
    <row r="25" spans="1:6">
      <c r="A25" s="10"/>
      <c r="B25" s="39"/>
      <c r="C25" s="27"/>
      <c r="D25" s="28"/>
      <c r="E25" s="35"/>
      <c r="F25" s="36"/>
    </row>
    <row r="26" spans="1:6" ht="64.5" customHeight="1">
      <c r="A26" s="10" t="s">
        <v>3</v>
      </c>
      <c r="B26" s="53" t="s">
        <v>245</v>
      </c>
      <c r="C26" s="27"/>
      <c r="D26" s="28"/>
      <c r="E26" s="35"/>
      <c r="F26" s="36"/>
    </row>
    <row r="27" spans="1:6">
      <c r="A27" s="10"/>
      <c r="B27" s="53"/>
      <c r="C27" s="27"/>
      <c r="D27" s="28"/>
      <c r="E27" s="35"/>
      <c r="F27" s="36"/>
    </row>
    <row r="28" spans="1:6">
      <c r="A28" s="10"/>
      <c r="B28" s="26"/>
      <c r="C28" s="27"/>
      <c r="D28" s="28"/>
      <c r="E28" s="35"/>
      <c r="F28" s="58"/>
    </row>
    <row r="29" spans="1:6" ht="17.25" thickBot="1">
      <c r="A29" s="10"/>
      <c r="B29" s="17" t="s">
        <v>1</v>
      </c>
      <c r="C29" s="18"/>
      <c r="D29" s="19"/>
      <c r="E29" s="17" t="s">
        <v>0</v>
      </c>
      <c r="F29" s="55">
        <f>SUM(F24:F27)</f>
        <v>0</v>
      </c>
    </row>
    <row r="30" spans="1:6" ht="13.5" thickTop="1">
      <c r="A30" s="10"/>
      <c r="B30" s="26"/>
      <c r="C30" s="27"/>
      <c r="D30" s="28"/>
      <c r="E30" s="35"/>
      <c r="F30" s="58"/>
    </row>
    <row r="31" spans="1:6" ht="16.5">
      <c r="A31" s="16"/>
      <c r="B31" s="24" t="s">
        <v>14</v>
      </c>
      <c r="C31" s="14"/>
      <c r="D31" s="15"/>
      <c r="E31" s="22"/>
      <c r="F31" s="25"/>
    </row>
    <row r="32" spans="1:6" ht="16.5">
      <c r="A32" s="16"/>
      <c r="B32" s="25"/>
      <c r="C32" s="14"/>
      <c r="D32" s="15"/>
      <c r="E32" s="22"/>
      <c r="F32" s="25"/>
    </row>
    <row r="33" spans="1:6" ht="25.5">
      <c r="A33" s="10" t="s">
        <v>2</v>
      </c>
      <c r="B33" s="53" t="s">
        <v>56</v>
      </c>
      <c r="C33" s="27" t="s">
        <v>11</v>
      </c>
      <c r="D33" s="28">
        <v>1</v>
      </c>
      <c r="E33" s="35">
        <v>0</v>
      </c>
      <c r="F33" s="36">
        <f>D33*E33</f>
        <v>0</v>
      </c>
    </row>
    <row r="34" spans="1:6">
      <c r="A34" s="10"/>
      <c r="B34" s="53"/>
      <c r="C34" s="27"/>
      <c r="D34" s="28"/>
      <c r="E34" s="35"/>
      <c r="F34" s="36"/>
    </row>
    <row r="35" spans="1:6" ht="25.5">
      <c r="A35" s="10" t="s">
        <v>3</v>
      </c>
      <c r="B35" s="53" t="s">
        <v>55</v>
      </c>
      <c r="C35" s="88" t="s">
        <v>6</v>
      </c>
      <c r="D35" s="89">
        <v>10.09</v>
      </c>
      <c r="E35" s="90">
        <v>0</v>
      </c>
      <c r="F35" s="36">
        <f>D35*E35</f>
        <v>0</v>
      </c>
    </row>
    <row r="36" spans="1:6">
      <c r="A36" s="10"/>
      <c r="B36" s="53"/>
      <c r="C36" s="88"/>
      <c r="D36" s="89"/>
      <c r="E36" s="90"/>
      <c r="F36" s="36"/>
    </row>
    <row r="37" spans="1:6" ht="27.75">
      <c r="A37" s="10" t="s">
        <v>4</v>
      </c>
      <c r="B37" s="53" t="s">
        <v>42</v>
      </c>
      <c r="C37" s="88" t="s">
        <v>43</v>
      </c>
      <c r="D37" s="89">
        <v>2</v>
      </c>
      <c r="E37" s="90">
        <v>0</v>
      </c>
      <c r="F37" s="36">
        <f>D37*E37</f>
        <v>0</v>
      </c>
    </row>
    <row r="38" spans="1:6">
      <c r="A38" s="47"/>
      <c r="B38" s="53"/>
      <c r="C38" s="88"/>
      <c r="D38" s="89"/>
      <c r="E38" s="90"/>
      <c r="F38" s="36"/>
    </row>
    <row r="39" spans="1:6" ht="27.75">
      <c r="A39" s="10" t="s">
        <v>5</v>
      </c>
      <c r="B39" s="53" t="s">
        <v>54</v>
      </c>
      <c r="C39" s="88" t="s">
        <v>43</v>
      </c>
      <c r="D39" s="89">
        <v>4</v>
      </c>
      <c r="E39" s="90">
        <v>0</v>
      </c>
      <c r="F39" s="36">
        <f>D39*E39</f>
        <v>0</v>
      </c>
    </row>
    <row r="40" spans="1:6">
      <c r="A40" s="47"/>
      <c r="B40" s="53"/>
      <c r="C40" s="88"/>
      <c r="D40" s="89"/>
      <c r="E40" s="90"/>
      <c r="F40" s="36"/>
    </row>
    <row r="41" spans="1:6" ht="25.5">
      <c r="A41" s="10" t="s">
        <v>36</v>
      </c>
      <c r="B41" s="71" t="s">
        <v>50</v>
      </c>
      <c r="C41" s="88" t="s">
        <v>6</v>
      </c>
      <c r="D41" s="89">
        <v>7.23</v>
      </c>
      <c r="E41" s="90">
        <v>0</v>
      </c>
      <c r="F41" s="36">
        <f>D41*E41</f>
        <v>0</v>
      </c>
    </row>
    <row r="42" spans="1:6">
      <c r="A42" s="10"/>
      <c r="B42" s="71"/>
      <c r="C42" s="88"/>
      <c r="D42" s="89"/>
      <c r="E42" s="90"/>
      <c r="F42" s="36"/>
    </row>
    <row r="43" spans="1:6" ht="25.5">
      <c r="A43" s="10" t="s">
        <v>44</v>
      </c>
      <c r="B43" s="71" t="s">
        <v>51</v>
      </c>
      <c r="C43" s="88" t="s">
        <v>6</v>
      </c>
      <c r="D43" s="89">
        <v>15.15</v>
      </c>
      <c r="E43" s="90">
        <v>0</v>
      </c>
      <c r="F43" s="36">
        <f>D43*E43</f>
        <v>0</v>
      </c>
    </row>
    <row r="44" spans="1:6" ht="16.5">
      <c r="A44" s="10"/>
      <c r="B44" s="25"/>
      <c r="C44" s="14"/>
      <c r="D44" s="15"/>
      <c r="E44" s="22"/>
      <c r="F44" s="25"/>
    </row>
    <row r="45" spans="1:6" ht="25.5">
      <c r="A45" s="10" t="s">
        <v>45</v>
      </c>
      <c r="B45" s="71" t="s">
        <v>49</v>
      </c>
      <c r="C45" s="88" t="s">
        <v>6</v>
      </c>
      <c r="D45" s="89">
        <v>3.02</v>
      </c>
      <c r="E45" s="90">
        <v>0</v>
      </c>
      <c r="F45" s="36">
        <f>D45*E45</f>
        <v>0</v>
      </c>
    </row>
    <row r="46" spans="1:6">
      <c r="A46" s="10"/>
      <c r="B46" s="26"/>
      <c r="C46" s="27"/>
      <c r="D46" s="28"/>
      <c r="E46" s="35"/>
      <c r="F46" s="36"/>
    </row>
    <row r="47" spans="1:6" ht="25.5">
      <c r="A47" s="10" t="s">
        <v>48</v>
      </c>
      <c r="B47" s="26" t="s">
        <v>47</v>
      </c>
      <c r="C47" s="27" t="s">
        <v>6</v>
      </c>
      <c r="D47" s="28">
        <v>24.36</v>
      </c>
      <c r="E47" s="35">
        <v>0</v>
      </c>
      <c r="F47" s="36">
        <f>D47*E47</f>
        <v>0</v>
      </c>
    </row>
    <row r="48" spans="1:6">
      <c r="A48" s="10"/>
      <c r="B48" s="26"/>
      <c r="C48" s="27"/>
      <c r="D48" s="28"/>
      <c r="E48" s="35"/>
      <c r="F48" s="36"/>
    </row>
    <row r="49" spans="1:6" ht="76.5">
      <c r="A49" s="10" t="s">
        <v>52</v>
      </c>
      <c r="B49" s="23" t="s">
        <v>46</v>
      </c>
      <c r="C49" s="27" t="s">
        <v>7</v>
      </c>
      <c r="D49" s="28">
        <v>5</v>
      </c>
      <c r="E49" s="35">
        <v>0</v>
      </c>
      <c r="F49" s="36">
        <f>D49*E49</f>
        <v>0</v>
      </c>
    </row>
    <row r="50" spans="1:6">
      <c r="A50" s="47"/>
      <c r="B50" s="13"/>
      <c r="C50" s="27"/>
      <c r="D50" s="28"/>
      <c r="E50" s="13" t="s">
        <v>0</v>
      </c>
      <c r="F50" s="59"/>
    </row>
    <row r="51" spans="1:6" ht="17.25" thickBot="1">
      <c r="A51" s="47"/>
      <c r="B51" s="17" t="s">
        <v>1</v>
      </c>
      <c r="C51" s="18"/>
      <c r="D51" s="19"/>
      <c r="E51" s="17" t="s">
        <v>0</v>
      </c>
      <c r="F51" s="55">
        <f>SUM(F33:F49)</f>
        <v>0</v>
      </c>
    </row>
    <row r="52" spans="1:6" ht="13.5" thickTop="1">
      <c r="A52" s="47"/>
      <c r="B52" s="32"/>
      <c r="C52" s="27"/>
      <c r="D52" s="28"/>
      <c r="E52" s="13" t="s">
        <v>0</v>
      </c>
      <c r="F52" s="60"/>
    </row>
    <row r="53" spans="1:6" ht="16.5">
      <c r="A53" s="31"/>
      <c r="B53" s="33" t="s">
        <v>24</v>
      </c>
      <c r="C53" s="11"/>
      <c r="D53" s="12"/>
      <c r="E53" s="13" t="s">
        <v>0</v>
      </c>
      <c r="F53" s="61"/>
    </row>
    <row r="54" spans="1:6">
      <c r="A54" s="30"/>
      <c r="B54" s="13"/>
      <c r="C54" s="11"/>
      <c r="D54" s="12"/>
      <c r="E54" s="13" t="s">
        <v>0</v>
      </c>
      <c r="F54" s="61"/>
    </row>
    <row r="55" spans="1:6" ht="38.25">
      <c r="A55" s="10" t="s">
        <v>2</v>
      </c>
      <c r="B55" s="53" t="s">
        <v>75</v>
      </c>
      <c r="C55" s="88" t="s">
        <v>6</v>
      </c>
      <c r="D55" s="89">
        <v>1.8</v>
      </c>
      <c r="E55" s="90">
        <v>0</v>
      </c>
      <c r="F55" s="36">
        <f>D55*E55</f>
        <v>0</v>
      </c>
    </row>
    <row r="56" spans="1:6">
      <c r="A56" s="10"/>
      <c r="B56" s="13"/>
      <c r="C56" s="11"/>
      <c r="D56" s="12"/>
      <c r="E56" s="13"/>
      <c r="F56" s="61"/>
    </row>
    <row r="57" spans="1:6" ht="63.75">
      <c r="A57" s="10" t="s">
        <v>3</v>
      </c>
      <c r="B57" s="71" t="s">
        <v>66</v>
      </c>
      <c r="C57" s="27" t="s">
        <v>6</v>
      </c>
      <c r="D57" s="28">
        <v>20</v>
      </c>
      <c r="E57" s="35">
        <v>0</v>
      </c>
      <c r="F57" s="36">
        <f>D57*E57</f>
        <v>0</v>
      </c>
    </row>
    <row r="58" spans="1:6">
      <c r="A58" s="10"/>
      <c r="B58" s="71"/>
      <c r="C58" s="27"/>
      <c r="D58" s="28"/>
      <c r="E58" s="35"/>
      <c r="F58" s="36"/>
    </row>
    <row r="59" spans="1:6" ht="51">
      <c r="A59" s="10" t="s">
        <v>4</v>
      </c>
      <c r="B59" s="71" t="s">
        <v>62</v>
      </c>
      <c r="C59" s="88" t="s">
        <v>11</v>
      </c>
      <c r="D59" s="89">
        <v>2</v>
      </c>
      <c r="E59" s="90">
        <v>0</v>
      </c>
      <c r="F59" s="36">
        <f>D59*E59</f>
        <v>0</v>
      </c>
    </row>
    <row r="60" spans="1:6">
      <c r="A60" s="72"/>
      <c r="B60" s="71"/>
      <c r="C60" s="88"/>
      <c r="D60" s="89"/>
      <c r="E60" s="90"/>
      <c r="F60" s="36"/>
    </row>
    <row r="61" spans="1:6" ht="25.5">
      <c r="A61" s="10" t="s">
        <v>5</v>
      </c>
      <c r="B61" s="71" t="s">
        <v>27</v>
      </c>
      <c r="C61" s="27" t="s">
        <v>6</v>
      </c>
      <c r="D61" s="28">
        <v>17.18</v>
      </c>
      <c r="E61" s="35">
        <v>0</v>
      </c>
      <c r="F61" s="36">
        <f>D61*E61</f>
        <v>0</v>
      </c>
    </row>
    <row r="62" spans="1:6">
      <c r="A62" s="10"/>
      <c r="B62" s="26"/>
      <c r="C62" s="27"/>
      <c r="D62" s="28"/>
      <c r="E62" s="35"/>
      <c r="F62" s="36"/>
    </row>
    <row r="63" spans="1:6" ht="25.5">
      <c r="A63" s="10" t="s">
        <v>36</v>
      </c>
      <c r="B63" s="71" t="s">
        <v>20</v>
      </c>
      <c r="C63" s="27" t="s">
        <v>17</v>
      </c>
      <c r="D63" s="28">
        <v>8</v>
      </c>
      <c r="E63" s="69">
        <v>0</v>
      </c>
      <c r="F63" s="36">
        <f>D63*E63</f>
        <v>0</v>
      </c>
    </row>
    <row r="64" spans="1:6">
      <c r="A64" s="30"/>
      <c r="B64" s="26"/>
      <c r="C64" s="27"/>
      <c r="D64" s="28"/>
      <c r="E64" s="34"/>
      <c r="F64" s="62"/>
    </row>
    <row r="65" spans="1:6" ht="17.25" thickBot="1">
      <c r="A65" s="30"/>
      <c r="B65" s="17" t="s">
        <v>1</v>
      </c>
      <c r="C65" s="18"/>
      <c r="D65" s="19"/>
      <c r="E65" s="17"/>
      <c r="F65" s="55">
        <f>SUM(F55:F63)</f>
        <v>0</v>
      </c>
    </row>
    <row r="66" spans="1:6" ht="17.25" thickTop="1">
      <c r="A66" s="30"/>
      <c r="B66" s="9"/>
      <c r="C66" s="20"/>
      <c r="D66" s="21"/>
      <c r="E66" s="9"/>
      <c r="F66" s="56"/>
    </row>
    <row r="67" spans="1:6" ht="16.5">
      <c r="A67" s="30"/>
      <c r="B67" s="33" t="s">
        <v>30</v>
      </c>
      <c r="C67" s="11"/>
      <c r="D67" s="12"/>
      <c r="E67" s="13" t="s">
        <v>0</v>
      </c>
      <c r="F67" s="61"/>
    </row>
    <row r="68" spans="1:6" ht="16.5">
      <c r="A68" s="30"/>
      <c r="B68" s="33"/>
      <c r="C68" s="11"/>
      <c r="D68" s="12"/>
      <c r="E68" s="13"/>
      <c r="F68" s="61"/>
    </row>
    <row r="69" spans="1:6" ht="140.25">
      <c r="A69" s="10" t="s">
        <v>2</v>
      </c>
      <c r="B69" s="39" t="s">
        <v>67</v>
      </c>
      <c r="C69" s="27"/>
      <c r="D69" s="28"/>
      <c r="E69" s="35"/>
      <c r="F69" s="58"/>
    </row>
    <row r="70" spans="1:6">
      <c r="A70" s="80"/>
      <c r="B70" s="81" t="s">
        <v>72</v>
      </c>
      <c r="C70" s="27" t="s">
        <v>31</v>
      </c>
      <c r="D70" s="28">
        <v>1</v>
      </c>
      <c r="E70" s="35">
        <v>0</v>
      </c>
      <c r="F70" s="36">
        <f>D70*E70</f>
        <v>0</v>
      </c>
    </row>
    <row r="71" spans="1:6">
      <c r="A71" s="80"/>
      <c r="B71" s="81"/>
      <c r="C71" s="27"/>
      <c r="D71" s="28"/>
      <c r="E71" s="35"/>
      <c r="F71" s="36"/>
    </row>
    <row r="72" spans="1:6" ht="153">
      <c r="A72" s="10" t="s">
        <v>3</v>
      </c>
      <c r="B72" s="39" t="s">
        <v>68</v>
      </c>
      <c r="C72" s="27"/>
      <c r="D72" s="28"/>
      <c r="E72" s="35"/>
      <c r="F72" s="58"/>
    </row>
    <row r="73" spans="1:6">
      <c r="A73" s="10"/>
      <c r="B73" s="81" t="s">
        <v>71</v>
      </c>
      <c r="C73" s="27" t="s">
        <v>31</v>
      </c>
      <c r="D73" s="28">
        <v>1</v>
      </c>
      <c r="E73" s="35">
        <v>0</v>
      </c>
      <c r="F73" s="36">
        <f>D73*E73</f>
        <v>0</v>
      </c>
    </row>
    <row r="74" spans="1:6">
      <c r="A74" s="10"/>
      <c r="B74" s="81"/>
      <c r="C74" s="27"/>
      <c r="D74" s="28"/>
      <c r="E74" s="35"/>
      <c r="F74" s="36"/>
    </row>
    <row r="75" spans="1:6" ht="38.25">
      <c r="A75" s="10" t="s">
        <v>4</v>
      </c>
      <c r="B75" s="39" t="s">
        <v>70</v>
      </c>
      <c r="C75" s="91"/>
      <c r="D75" s="92"/>
      <c r="E75" s="93"/>
      <c r="F75" s="94"/>
    </row>
    <row r="76" spans="1:6">
      <c r="A76" s="10"/>
      <c r="B76" s="95" t="s">
        <v>87</v>
      </c>
      <c r="C76" s="73" t="s">
        <v>43</v>
      </c>
      <c r="D76" s="70">
        <v>2</v>
      </c>
      <c r="E76" s="36">
        <v>0</v>
      </c>
      <c r="F76" s="36">
        <f t="shared" ref="F76" si="0">D76*E76</f>
        <v>0</v>
      </c>
    </row>
    <row r="77" spans="1:6">
      <c r="A77" s="10"/>
      <c r="B77" s="95"/>
      <c r="C77" s="73"/>
      <c r="D77" s="70"/>
      <c r="E77" s="36"/>
      <c r="F77" s="36"/>
    </row>
    <row r="78" spans="1:6" ht="89.25">
      <c r="A78" s="10" t="s">
        <v>5</v>
      </c>
      <c r="B78" s="38" t="s">
        <v>73</v>
      </c>
      <c r="C78" s="88" t="s">
        <v>6</v>
      </c>
      <c r="D78" s="89">
        <v>4</v>
      </c>
      <c r="E78" s="90">
        <v>0</v>
      </c>
      <c r="F78" s="36">
        <f>D78*E78</f>
        <v>0</v>
      </c>
    </row>
    <row r="79" spans="1:6">
      <c r="A79" s="10"/>
      <c r="B79" s="38"/>
      <c r="C79" s="27"/>
      <c r="D79" s="28"/>
      <c r="E79" s="35"/>
      <c r="F79" s="36"/>
    </row>
    <row r="80" spans="1:6" ht="17.25" thickBot="1">
      <c r="A80" s="10"/>
      <c r="B80" s="17" t="s">
        <v>1</v>
      </c>
      <c r="C80" s="18"/>
      <c r="D80" s="19"/>
      <c r="E80" s="17"/>
      <c r="F80" s="55">
        <f>SUM(F69:F78)</f>
        <v>0</v>
      </c>
    </row>
    <row r="81" spans="1:6" ht="17.25" thickTop="1">
      <c r="A81" s="10"/>
      <c r="B81" s="9"/>
      <c r="C81" s="20"/>
      <c r="D81" s="21"/>
      <c r="E81" s="9"/>
      <c r="F81" s="56"/>
    </row>
    <row r="82" spans="1:6" ht="16.5">
      <c r="A82" s="30"/>
      <c r="B82" s="33" t="s">
        <v>59</v>
      </c>
      <c r="C82" s="11"/>
      <c r="D82" s="12"/>
      <c r="E82" s="13"/>
      <c r="F82" s="61"/>
    </row>
    <row r="83" spans="1:6">
      <c r="A83" s="30"/>
      <c r="B83" s="13"/>
      <c r="C83" s="11"/>
      <c r="D83" s="12"/>
      <c r="E83" s="13"/>
      <c r="F83" s="61"/>
    </row>
    <row r="84" spans="1:6" ht="25.5">
      <c r="A84" s="10" t="s">
        <v>2</v>
      </c>
      <c r="B84" s="71" t="s">
        <v>37</v>
      </c>
      <c r="C84" s="27" t="s">
        <v>6</v>
      </c>
      <c r="D84" s="28">
        <v>7.23</v>
      </c>
      <c r="E84" s="35">
        <v>0</v>
      </c>
      <c r="F84" s="36">
        <f>D84*E84</f>
        <v>0</v>
      </c>
    </row>
    <row r="85" spans="1:6">
      <c r="A85" s="10"/>
      <c r="B85" s="23"/>
      <c r="C85" s="27"/>
      <c r="D85" s="28"/>
      <c r="E85" s="35"/>
      <c r="F85" s="36"/>
    </row>
    <row r="86" spans="1:6" ht="40.5">
      <c r="A86" s="10" t="s">
        <v>3</v>
      </c>
      <c r="B86" s="37" t="s">
        <v>63</v>
      </c>
      <c r="C86" s="88" t="s">
        <v>6</v>
      </c>
      <c r="D86" s="89">
        <v>7.23</v>
      </c>
      <c r="E86" s="90">
        <v>0</v>
      </c>
      <c r="F86" s="36">
        <f>D86*E86</f>
        <v>0</v>
      </c>
    </row>
    <row r="87" spans="1:6">
      <c r="A87" s="10"/>
      <c r="B87" s="37"/>
      <c r="C87" s="88"/>
      <c r="D87" s="89"/>
      <c r="E87" s="90"/>
      <c r="F87" s="36"/>
    </row>
    <row r="88" spans="1:6" ht="25.5">
      <c r="A88" s="10" t="s">
        <v>4</v>
      </c>
      <c r="B88" s="37" t="s">
        <v>64</v>
      </c>
      <c r="C88" s="88" t="s">
        <v>28</v>
      </c>
      <c r="D88" s="89">
        <v>11.2</v>
      </c>
      <c r="E88" s="90">
        <v>0</v>
      </c>
      <c r="F88" s="36">
        <f>D88*E88</f>
        <v>0</v>
      </c>
    </row>
    <row r="89" spans="1:6">
      <c r="A89" s="47"/>
      <c r="B89" s="37"/>
      <c r="C89" s="88"/>
      <c r="D89" s="89"/>
      <c r="E89" s="90"/>
      <c r="F89" s="36"/>
    </row>
    <row r="90" spans="1:6" ht="78.75">
      <c r="A90" s="10" t="s">
        <v>5</v>
      </c>
      <c r="B90" s="38" t="s">
        <v>65</v>
      </c>
      <c r="C90" s="88" t="s">
        <v>6</v>
      </c>
      <c r="D90" s="89">
        <v>16.350000000000001</v>
      </c>
      <c r="E90" s="90">
        <v>0</v>
      </c>
      <c r="F90" s="36">
        <f>D90*E90</f>
        <v>0</v>
      </c>
    </row>
    <row r="91" spans="1:6">
      <c r="A91" s="30"/>
      <c r="B91" s="13"/>
      <c r="C91" s="11"/>
      <c r="D91" s="12"/>
      <c r="E91" s="13"/>
      <c r="F91" s="61"/>
    </row>
    <row r="92" spans="1:6" ht="17.25" thickBot="1">
      <c r="A92" s="30"/>
      <c r="B92" s="17" t="s">
        <v>1</v>
      </c>
      <c r="C92" s="18"/>
      <c r="D92" s="19"/>
      <c r="E92" s="17" t="s">
        <v>0</v>
      </c>
      <c r="F92" s="55">
        <f>SUM(F84:F90)</f>
        <v>0</v>
      </c>
    </row>
    <row r="93" spans="1:6" ht="13.5" thickTop="1">
      <c r="A93" s="30"/>
      <c r="B93" s="13"/>
      <c r="C93" s="11"/>
      <c r="D93" s="12"/>
      <c r="E93" s="13" t="s">
        <v>0</v>
      </c>
      <c r="F93" s="61"/>
    </row>
    <row r="94" spans="1:6" ht="16.5">
      <c r="A94" s="30"/>
      <c r="B94" s="33" t="s">
        <v>26</v>
      </c>
      <c r="C94" s="11"/>
      <c r="D94" s="12"/>
      <c r="E94" s="13"/>
      <c r="F94" s="61"/>
    </row>
    <row r="95" spans="1:6" ht="16.5">
      <c r="A95" s="30"/>
      <c r="B95" s="33"/>
      <c r="C95" s="11"/>
      <c r="D95" s="12"/>
      <c r="E95" s="13"/>
      <c r="F95" s="61"/>
    </row>
    <row r="96" spans="1:6" ht="76.5">
      <c r="A96" s="10" t="s">
        <v>2</v>
      </c>
      <c r="B96" s="39" t="s">
        <v>69</v>
      </c>
      <c r="C96" s="27" t="s">
        <v>6</v>
      </c>
      <c r="D96" s="28">
        <v>17.18</v>
      </c>
      <c r="E96" s="35">
        <v>0</v>
      </c>
      <c r="F96" s="36">
        <f>D96*E96</f>
        <v>0</v>
      </c>
    </row>
    <row r="97" spans="1:6">
      <c r="A97" s="10"/>
      <c r="B97" s="82"/>
      <c r="C97" s="27"/>
      <c r="D97" s="28"/>
      <c r="E97" s="35"/>
      <c r="F97" s="36"/>
    </row>
    <row r="98" spans="1:6" ht="76.5">
      <c r="A98" s="10" t="s">
        <v>3</v>
      </c>
      <c r="B98" s="82" t="s">
        <v>88</v>
      </c>
      <c r="C98" s="27" t="s">
        <v>6</v>
      </c>
      <c r="D98" s="28">
        <v>11.62</v>
      </c>
      <c r="E98" s="35">
        <v>0</v>
      </c>
      <c r="F98" s="36">
        <f>D98*E98</f>
        <v>0</v>
      </c>
    </row>
    <row r="99" spans="1:6">
      <c r="A99" s="10"/>
      <c r="B99" s="39"/>
      <c r="C99" s="27"/>
      <c r="D99" s="28"/>
      <c r="E99" s="35"/>
      <c r="F99" s="36"/>
    </row>
    <row r="100" spans="1:6" ht="17.25" thickBot="1">
      <c r="A100" s="30"/>
      <c r="B100" s="17" t="s">
        <v>1</v>
      </c>
      <c r="C100" s="18"/>
      <c r="D100" s="19"/>
      <c r="E100" s="17"/>
      <c r="F100" s="55">
        <f>SUM(F96:F98)</f>
        <v>0</v>
      </c>
    </row>
    <row r="101" spans="1:6" ht="13.5" thickTop="1">
      <c r="A101" s="30"/>
      <c r="B101" s="13"/>
      <c r="C101" s="11"/>
      <c r="D101" s="12"/>
      <c r="E101" s="13" t="s">
        <v>0</v>
      </c>
      <c r="F101" s="61"/>
    </row>
    <row r="102" spans="1:6" ht="16.5">
      <c r="A102" s="30"/>
      <c r="B102" s="33" t="s">
        <v>25</v>
      </c>
      <c r="C102" s="11"/>
      <c r="D102" s="12"/>
      <c r="E102" s="13"/>
      <c r="F102" s="61"/>
    </row>
    <row r="103" spans="1:6">
      <c r="A103" s="30"/>
      <c r="B103" s="13"/>
      <c r="C103" s="11"/>
      <c r="D103" s="12"/>
      <c r="E103" s="13"/>
      <c r="F103" s="61"/>
    </row>
    <row r="104" spans="1:6" ht="38.25">
      <c r="A104" s="10" t="s">
        <v>2</v>
      </c>
      <c r="B104" s="23" t="s">
        <v>35</v>
      </c>
      <c r="C104" s="27" t="s">
        <v>6</v>
      </c>
      <c r="D104" s="28">
        <v>53.69</v>
      </c>
      <c r="E104" s="35">
        <v>0</v>
      </c>
      <c r="F104" s="36">
        <f>D104*E104</f>
        <v>0</v>
      </c>
    </row>
    <row r="105" spans="1:6">
      <c r="A105" s="10"/>
      <c r="B105" s="23"/>
      <c r="C105" s="27"/>
      <c r="D105" s="28"/>
      <c r="E105" s="13"/>
      <c r="F105" s="29"/>
    </row>
    <row r="106" spans="1:6" ht="38.25">
      <c r="A106" s="10" t="s">
        <v>3</v>
      </c>
      <c r="B106" s="83" t="s">
        <v>32</v>
      </c>
      <c r="C106" s="27" t="s">
        <v>6</v>
      </c>
      <c r="D106" s="28">
        <v>23.24</v>
      </c>
      <c r="E106" s="35">
        <v>0</v>
      </c>
      <c r="F106" s="36">
        <f>D106*E106</f>
        <v>0</v>
      </c>
    </row>
    <row r="107" spans="1:6">
      <c r="A107" s="10"/>
      <c r="B107" s="83"/>
      <c r="C107" s="27"/>
      <c r="D107" s="28"/>
      <c r="E107" s="35"/>
      <c r="F107" s="36"/>
    </row>
    <row r="108" spans="1:6" ht="38.25">
      <c r="A108" s="10" t="s">
        <v>4</v>
      </c>
      <c r="B108" s="37" t="s">
        <v>33</v>
      </c>
      <c r="C108" s="27" t="s">
        <v>6</v>
      </c>
      <c r="D108" s="28">
        <v>17.75</v>
      </c>
      <c r="E108" s="35">
        <v>0</v>
      </c>
      <c r="F108" s="36">
        <f>D108*E108</f>
        <v>0</v>
      </c>
    </row>
    <row r="109" spans="1:6">
      <c r="A109" s="10"/>
      <c r="B109" s="37"/>
      <c r="C109" s="27"/>
      <c r="D109" s="28"/>
      <c r="E109" s="35"/>
      <c r="F109" s="36"/>
    </row>
    <row r="110" spans="1:6" ht="38.25">
      <c r="A110" s="10" t="s">
        <v>5</v>
      </c>
      <c r="B110" s="83" t="s">
        <v>74</v>
      </c>
      <c r="C110" s="88" t="s">
        <v>6</v>
      </c>
      <c r="D110" s="89">
        <v>17.18</v>
      </c>
      <c r="E110" s="90">
        <v>0</v>
      </c>
      <c r="F110" s="36">
        <f>D110*E110</f>
        <v>0</v>
      </c>
    </row>
    <row r="111" spans="1:6" ht="16.5">
      <c r="A111" s="3"/>
      <c r="B111" s="23"/>
      <c r="C111" s="27"/>
      <c r="D111" s="28"/>
      <c r="E111" s="35"/>
      <c r="F111" s="36"/>
    </row>
    <row r="112" spans="1:6" ht="17.25" thickBot="1">
      <c r="A112" s="3"/>
      <c r="B112" s="17" t="s">
        <v>1</v>
      </c>
      <c r="C112" s="18"/>
      <c r="D112" s="19"/>
      <c r="E112" s="17" t="s">
        <v>0</v>
      </c>
      <c r="F112" s="55">
        <f>SUM(F104:F110)</f>
        <v>0</v>
      </c>
    </row>
    <row r="113" spans="1:6" ht="17.25" thickTop="1">
      <c r="A113" s="3"/>
      <c r="B113" s="1"/>
      <c r="C113" s="4"/>
      <c r="D113" s="5"/>
      <c r="E113" s="6"/>
      <c r="F113" s="57"/>
    </row>
    <row r="114" spans="1:6" ht="16.5">
      <c r="A114" s="74"/>
      <c r="B114" s="33" t="s">
        <v>208</v>
      </c>
      <c r="C114" s="75"/>
      <c r="D114" s="75"/>
      <c r="E114" s="76"/>
      <c r="F114" s="77"/>
    </row>
    <row r="115" spans="1:6" ht="15">
      <c r="A115" s="48"/>
      <c r="B115" s="75"/>
      <c r="C115" s="75"/>
      <c r="D115" s="75"/>
      <c r="E115" s="76"/>
      <c r="F115" s="77"/>
    </row>
    <row r="116" spans="1:6" ht="51">
      <c r="A116" s="10" t="s">
        <v>2</v>
      </c>
      <c r="B116" s="38" t="s">
        <v>209</v>
      </c>
      <c r="C116" s="78" t="s">
        <v>10</v>
      </c>
      <c r="D116" s="70">
        <v>10</v>
      </c>
      <c r="E116" s="79">
        <f>SUM(F4:F10)</f>
        <v>0</v>
      </c>
      <c r="F116" s="36">
        <f>0.1*E116</f>
        <v>0</v>
      </c>
    </row>
    <row r="117" spans="1:6">
      <c r="A117" s="10"/>
      <c r="B117" s="38"/>
      <c r="C117" s="78"/>
      <c r="D117" s="70"/>
      <c r="E117" s="79"/>
      <c r="F117" s="36"/>
    </row>
    <row r="118" spans="1:6">
      <c r="A118" s="48"/>
      <c r="B118" s="48"/>
      <c r="C118" s="48"/>
      <c r="D118" s="48"/>
      <c r="E118" s="48"/>
      <c r="F118" s="48"/>
    </row>
    <row r="119" spans="1:6" ht="17.25" thickBot="1">
      <c r="A119" s="48"/>
      <c r="B119" s="17" t="s">
        <v>1</v>
      </c>
      <c r="C119" s="18"/>
      <c r="D119" s="19"/>
      <c r="E119" s="17" t="s">
        <v>0</v>
      </c>
      <c r="F119" s="55">
        <f>SUM(F116:F117)</f>
        <v>0</v>
      </c>
    </row>
    <row r="120" spans="1:6" ht="13.5" thickTop="1"/>
  </sheetData>
  <pageMargins left="0.7" right="0.7" top="0.75" bottom="0.75" header="0.3" footer="0.3"/>
  <pageSetup paperSize="9" orientation="portrait" r:id="rId1"/>
  <rowBreaks count="5" manualBreakCount="5">
    <brk id="20" max="16383" man="1"/>
    <brk id="52" max="16383" man="1"/>
    <brk id="66" max="16383" man="1"/>
    <brk id="81" max="16383" man="1"/>
    <brk id="10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4"/>
  <sheetViews>
    <sheetView view="pageBreakPreview" topLeftCell="A40" zoomScale="120" zoomScaleNormal="120" zoomScaleSheetLayoutView="120" workbookViewId="0">
      <selection activeCell="B63" sqref="B63"/>
    </sheetView>
  </sheetViews>
  <sheetFormatPr defaultRowHeight="12.75"/>
  <cols>
    <col min="1" max="1" width="4.85546875" customWidth="1"/>
    <col min="2" max="2" width="36.7109375" customWidth="1"/>
    <col min="3" max="3" width="6.5703125" customWidth="1"/>
    <col min="4" max="4" width="10.7109375" customWidth="1"/>
    <col min="5" max="5" width="13.42578125" customWidth="1"/>
    <col min="6" max="6" width="14.5703125" customWidth="1"/>
  </cols>
  <sheetData>
    <row r="1" spans="1:6" ht="18">
      <c r="A1" s="3"/>
      <c r="B1" s="52" t="s">
        <v>86</v>
      </c>
      <c r="C1" s="44"/>
      <c r="D1" s="42"/>
      <c r="E1" s="43"/>
      <c r="F1" s="40"/>
    </row>
    <row r="2" spans="1:6" ht="16.5">
      <c r="A2" s="30"/>
      <c r="B2" s="46" t="s">
        <v>211</v>
      </c>
      <c r="C2" s="44"/>
      <c r="D2" s="42"/>
      <c r="E2" s="43"/>
      <c r="F2" s="40"/>
    </row>
    <row r="3" spans="1:6" ht="16.5">
      <c r="A3" s="30"/>
      <c r="B3" s="49"/>
      <c r="C3" s="48"/>
      <c r="D3" s="5"/>
      <c r="E3" s="50"/>
      <c r="F3" s="1"/>
    </row>
    <row r="4" spans="1:6" ht="16.5">
      <c r="A4" s="30"/>
      <c r="B4" s="8" t="s">
        <v>21</v>
      </c>
      <c r="C4" s="11"/>
      <c r="D4" s="12"/>
      <c r="E4" s="13"/>
      <c r="F4" s="54">
        <f>F29</f>
        <v>0</v>
      </c>
    </row>
    <row r="5" spans="1:6" ht="16.5">
      <c r="A5" s="30"/>
      <c r="B5" s="8" t="s">
        <v>14</v>
      </c>
      <c r="C5" s="11"/>
      <c r="D5" s="12"/>
      <c r="E5" s="13"/>
      <c r="F5" s="54">
        <f>F53</f>
        <v>0</v>
      </c>
    </row>
    <row r="6" spans="1:6" ht="16.5">
      <c r="A6" s="16"/>
      <c r="B6" s="8" t="s">
        <v>24</v>
      </c>
      <c r="C6" s="11"/>
      <c r="D6" s="12"/>
      <c r="E6" s="13"/>
      <c r="F6" s="54">
        <f>F69</f>
        <v>0</v>
      </c>
    </row>
    <row r="7" spans="1:6" ht="16.5">
      <c r="A7" s="16"/>
      <c r="B7" s="8" t="s">
        <v>30</v>
      </c>
      <c r="C7" s="11"/>
      <c r="D7" s="12"/>
      <c r="E7" s="13"/>
      <c r="F7" s="54">
        <f>F84</f>
        <v>0</v>
      </c>
    </row>
    <row r="8" spans="1:6" ht="16.5">
      <c r="A8" s="16"/>
      <c r="B8" s="9" t="s">
        <v>59</v>
      </c>
      <c r="C8" s="14"/>
      <c r="D8" s="15"/>
      <c r="E8" s="7"/>
      <c r="F8" s="54">
        <f>F96</f>
        <v>0</v>
      </c>
    </row>
    <row r="9" spans="1:6" ht="16.5">
      <c r="A9" s="16"/>
      <c r="B9" s="9" t="s">
        <v>26</v>
      </c>
      <c r="C9" s="14"/>
      <c r="D9" s="15"/>
      <c r="E9" s="7"/>
      <c r="F9" s="54">
        <f>F104</f>
        <v>0</v>
      </c>
    </row>
    <row r="10" spans="1:6" ht="16.5">
      <c r="A10" s="16"/>
      <c r="B10" s="9" t="s">
        <v>25</v>
      </c>
      <c r="C10" s="14"/>
      <c r="D10" s="15"/>
      <c r="E10" s="7"/>
      <c r="F10" s="54">
        <f>F116</f>
        <v>0</v>
      </c>
    </row>
    <row r="11" spans="1:6" ht="16.5">
      <c r="A11" s="16"/>
      <c r="B11" s="9" t="s">
        <v>208</v>
      </c>
      <c r="C11" s="14"/>
      <c r="D11" s="15"/>
      <c r="E11" s="7"/>
      <c r="F11" s="56">
        <f>F123</f>
        <v>0</v>
      </c>
    </row>
    <row r="12" spans="1:6" ht="16.5">
      <c r="A12" s="16"/>
      <c r="B12" s="7"/>
      <c r="C12" s="14"/>
      <c r="D12" s="15"/>
      <c r="E12" s="7"/>
      <c r="F12" s="54"/>
    </row>
    <row r="13" spans="1:6" ht="17.25" thickBot="1">
      <c r="A13" s="16"/>
      <c r="B13" s="17" t="s">
        <v>1</v>
      </c>
      <c r="C13" s="18"/>
      <c r="D13" s="19"/>
      <c r="E13" s="17" t="s">
        <v>0</v>
      </c>
      <c r="F13" s="55">
        <f>SUM(F4:F11)</f>
        <v>0</v>
      </c>
    </row>
    <row r="14" spans="1:6" ht="17.25" thickTop="1">
      <c r="A14" s="16"/>
      <c r="B14" s="63" t="s">
        <v>18</v>
      </c>
      <c r="C14" s="64"/>
      <c r="D14" s="65"/>
      <c r="E14" s="65"/>
      <c r="F14" s="66">
        <f>F13*0.22</f>
        <v>0</v>
      </c>
    </row>
    <row r="15" spans="1:6" ht="17.25" thickBot="1">
      <c r="A15" s="16"/>
      <c r="B15" s="67" t="s">
        <v>16</v>
      </c>
      <c r="C15" s="55"/>
      <c r="D15" s="68"/>
      <c r="E15" s="68"/>
      <c r="F15" s="55">
        <f>SUM(F13:F14)</f>
        <v>0</v>
      </c>
    </row>
    <row r="16" spans="1:6" ht="17.25" thickTop="1">
      <c r="A16" s="16"/>
      <c r="B16" s="9"/>
      <c r="C16" s="20"/>
      <c r="D16" s="21"/>
      <c r="E16" s="9"/>
      <c r="F16" s="56"/>
    </row>
    <row r="17" spans="1:6" ht="16.5">
      <c r="A17" s="16"/>
      <c r="B17" s="7"/>
      <c r="C17" s="14"/>
      <c r="D17" s="15"/>
      <c r="E17" s="7"/>
      <c r="F17" s="25"/>
    </row>
    <row r="18" spans="1:6" ht="16.5">
      <c r="A18" s="16"/>
      <c r="B18" s="51" t="s">
        <v>38</v>
      </c>
      <c r="C18" s="14"/>
      <c r="D18" s="15"/>
      <c r="E18" s="22"/>
      <c r="F18" s="25"/>
    </row>
    <row r="19" spans="1:6" ht="103.5">
      <c r="A19" s="16"/>
      <c r="B19" s="2" t="s">
        <v>15</v>
      </c>
      <c r="C19" s="14"/>
      <c r="D19" s="15"/>
      <c r="E19" s="22"/>
      <c r="F19" s="25"/>
    </row>
    <row r="20" spans="1:6" ht="16.5">
      <c r="A20" s="16"/>
      <c r="B20" s="2"/>
      <c r="C20" s="14"/>
      <c r="D20" s="15"/>
      <c r="E20" s="22"/>
      <c r="F20" s="25"/>
    </row>
    <row r="21" spans="1:6" ht="16.5">
      <c r="A21" s="96" t="s">
        <v>76</v>
      </c>
      <c r="B21" s="97" t="s">
        <v>77</v>
      </c>
      <c r="C21" s="98" t="s">
        <v>78</v>
      </c>
      <c r="D21" s="99" t="s">
        <v>79</v>
      </c>
      <c r="E21" s="100" t="s">
        <v>80</v>
      </c>
      <c r="F21" s="101" t="s">
        <v>81</v>
      </c>
    </row>
    <row r="22" spans="1:6" ht="16.5">
      <c r="A22" s="16"/>
      <c r="B22" s="24" t="s">
        <v>21</v>
      </c>
      <c r="C22" s="14"/>
      <c r="D22" s="15"/>
      <c r="E22" s="22"/>
      <c r="F22" s="25"/>
    </row>
    <row r="23" spans="1:6" ht="16.5">
      <c r="A23" s="16"/>
      <c r="B23" s="25"/>
      <c r="C23" s="14"/>
      <c r="D23" s="15"/>
      <c r="E23" s="22"/>
      <c r="F23" s="25"/>
    </row>
    <row r="24" spans="1:6" ht="38.25">
      <c r="A24" s="10" t="s">
        <v>2</v>
      </c>
      <c r="B24" s="53" t="s">
        <v>29</v>
      </c>
      <c r="C24" s="27"/>
      <c r="D24" s="28"/>
      <c r="E24" s="35"/>
      <c r="F24" s="36"/>
    </row>
    <row r="25" spans="1:6">
      <c r="A25" s="10"/>
      <c r="B25" s="39"/>
      <c r="C25" s="27"/>
      <c r="D25" s="28"/>
      <c r="E25" s="35"/>
      <c r="F25" s="36"/>
    </row>
    <row r="26" spans="1:6" ht="63.75" customHeight="1">
      <c r="A26" s="10" t="s">
        <v>3</v>
      </c>
      <c r="B26" s="53" t="s">
        <v>245</v>
      </c>
      <c r="C26" s="27"/>
      <c r="D26" s="28"/>
      <c r="E26" s="35"/>
      <c r="F26" s="36"/>
    </row>
    <row r="27" spans="1:6">
      <c r="A27" s="10"/>
      <c r="B27" s="53"/>
      <c r="C27" s="27"/>
      <c r="D27" s="28"/>
      <c r="E27" s="35"/>
      <c r="F27" s="36"/>
    </row>
    <row r="28" spans="1:6">
      <c r="A28" s="10"/>
      <c r="B28" s="26"/>
      <c r="C28" s="27"/>
      <c r="D28" s="28"/>
      <c r="E28" s="35"/>
      <c r="F28" s="58"/>
    </row>
    <row r="29" spans="1:6" ht="17.25" thickBot="1">
      <c r="A29" s="10"/>
      <c r="B29" s="17" t="s">
        <v>1</v>
      </c>
      <c r="C29" s="18"/>
      <c r="D29" s="19"/>
      <c r="E29" s="17" t="s">
        <v>0</v>
      </c>
      <c r="F29" s="55">
        <f>SUM(F24:F27)</f>
        <v>0</v>
      </c>
    </row>
    <row r="30" spans="1:6" ht="13.5" thickTop="1">
      <c r="A30" s="10"/>
      <c r="B30" s="26"/>
      <c r="C30" s="27"/>
      <c r="D30" s="28"/>
      <c r="E30" s="35"/>
      <c r="F30" s="58"/>
    </row>
    <row r="31" spans="1:6" ht="16.5">
      <c r="A31" s="16"/>
      <c r="B31" s="24" t="s">
        <v>14</v>
      </c>
      <c r="C31" s="14"/>
      <c r="D31" s="15"/>
      <c r="E31" s="22"/>
      <c r="F31" s="25"/>
    </row>
    <row r="32" spans="1:6" ht="16.5">
      <c r="A32" s="16"/>
      <c r="B32" s="25"/>
      <c r="C32" s="14"/>
      <c r="D32" s="15"/>
      <c r="E32" s="22"/>
      <c r="F32" s="25"/>
    </row>
    <row r="33" spans="1:6" ht="25.5">
      <c r="A33" s="10" t="s">
        <v>2</v>
      </c>
      <c r="B33" s="53" t="s">
        <v>56</v>
      </c>
      <c r="C33" s="27" t="s">
        <v>11</v>
      </c>
      <c r="D33" s="28">
        <v>1</v>
      </c>
      <c r="E33" s="35">
        <v>0</v>
      </c>
      <c r="F33" s="36">
        <f>D33*E33</f>
        <v>0</v>
      </c>
    </row>
    <row r="34" spans="1:6">
      <c r="A34" s="10"/>
      <c r="B34" s="53"/>
      <c r="C34" s="27"/>
      <c r="D34" s="28"/>
      <c r="E34" s="35"/>
      <c r="F34" s="36"/>
    </row>
    <row r="35" spans="1:6" ht="25.5">
      <c r="A35" s="10" t="s">
        <v>3</v>
      </c>
      <c r="B35" s="53" t="s">
        <v>55</v>
      </c>
      <c r="C35" s="88" t="s">
        <v>6</v>
      </c>
      <c r="D35" s="89">
        <v>10.09</v>
      </c>
      <c r="E35" s="90">
        <v>0</v>
      </c>
      <c r="F35" s="36">
        <f>D35*E35</f>
        <v>0</v>
      </c>
    </row>
    <row r="36" spans="1:6">
      <c r="A36" s="10"/>
      <c r="B36" s="53"/>
      <c r="C36" s="88"/>
      <c r="D36" s="89"/>
      <c r="E36" s="90"/>
      <c r="F36" s="36"/>
    </row>
    <row r="37" spans="1:6" ht="27.75">
      <c r="A37" s="10" t="s">
        <v>4</v>
      </c>
      <c r="B37" s="53" t="s">
        <v>42</v>
      </c>
      <c r="C37" s="88" t="s">
        <v>43</v>
      </c>
      <c r="D37" s="89">
        <v>2</v>
      </c>
      <c r="E37" s="90">
        <v>0</v>
      </c>
      <c r="F37" s="36">
        <f>D37*E37</f>
        <v>0</v>
      </c>
    </row>
    <row r="38" spans="1:6">
      <c r="A38" s="47"/>
      <c r="B38" s="53"/>
      <c r="C38" s="88"/>
      <c r="D38" s="89"/>
      <c r="E38" s="90"/>
      <c r="F38" s="36"/>
    </row>
    <row r="39" spans="1:6" ht="27.75">
      <c r="A39" s="10" t="s">
        <v>5</v>
      </c>
      <c r="B39" s="53" t="s">
        <v>54</v>
      </c>
      <c r="C39" s="88" t="s">
        <v>43</v>
      </c>
      <c r="D39" s="89">
        <v>4</v>
      </c>
      <c r="E39" s="90">
        <v>0</v>
      </c>
      <c r="F39" s="36">
        <f>D39*E39</f>
        <v>0</v>
      </c>
    </row>
    <row r="40" spans="1:6">
      <c r="A40" s="47"/>
      <c r="B40" s="53"/>
      <c r="C40" s="88"/>
      <c r="D40" s="89"/>
      <c r="E40" s="90"/>
      <c r="F40" s="36"/>
    </row>
    <row r="41" spans="1:6" ht="25.5">
      <c r="A41" s="10" t="s">
        <v>36</v>
      </c>
      <c r="B41" s="37" t="s">
        <v>58</v>
      </c>
      <c r="C41" s="88" t="s">
        <v>31</v>
      </c>
      <c r="D41" s="89">
        <v>1</v>
      </c>
      <c r="E41" s="90">
        <v>0</v>
      </c>
      <c r="F41" s="36">
        <f>D41*E41</f>
        <v>0</v>
      </c>
    </row>
    <row r="42" spans="1:6">
      <c r="A42" s="10"/>
      <c r="B42" s="53"/>
      <c r="C42" s="88"/>
      <c r="D42" s="89"/>
      <c r="E42" s="90"/>
      <c r="F42" s="36"/>
    </row>
    <row r="43" spans="1:6" ht="25.5">
      <c r="A43" s="10" t="s">
        <v>44</v>
      </c>
      <c r="B43" s="71" t="s">
        <v>50</v>
      </c>
      <c r="C43" s="88" t="s">
        <v>6</v>
      </c>
      <c r="D43" s="89">
        <v>7.23</v>
      </c>
      <c r="E43" s="90">
        <v>0</v>
      </c>
      <c r="F43" s="36">
        <f>D43*E43</f>
        <v>0</v>
      </c>
    </row>
    <row r="44" spans="1:6">
      <c r="A44" s="10"/>
      <c r="B44" s="71"/>
      <c r="C44" s="88"/>
      <c r="D44" s="89"/>
      <c r="E44" s="90"/>
      <c r="F44" s="36"/>
    </row>
    <row r="45" spans="1:6" ht="25.5">
      <c r="A45" s="10" t="s">
        <v>45</v>
      </c>
      <c r="B45" s="71" t="s">
        <v>51</v>
      </c>
      <c r="C45" s="88" t="s">
        <v>6</v>
      </c>
      <c r="D45" s="89">
        <v>15.15</v>
      </c>
      <c r="E45" s="90">
        <v>0</v>
      </c>
      <c r="F45" s="36">
        <f>D45*E45</f>
        <v>0</v>
      </c>
    </row>
    <row r="46" spans="1:6" ht="16.5">
      <c r="A46" s="10"/>
      <c r="B46" s="25"/>
      <c r="C46" s="14"/>
      <c r="D46" s="15"/>
      <c r="E46" s="22"/>
      <c r="F46" s="25"/>
    </row>
    <row r="47" spans="1:6" ht="25.5">
      <c r="A47" s="10" t="s">
        <v>48</v>
      </c>
      <c r="B47" s="71" t="s">
        <v>49</v>
      </c>
      <c r="C47" s="88" t="s">
        <v>6</v>
      </c>
      <c r="D47" s="89">
        <v>3.02</v>
      </c>
      <c r="E47" s="90">
        <v>0</v>
      </c>
      <c r="F47" s="36">
        <f>D47*E47</f>
        <v>0</v>
      </c>
    </row>
    <row r="48" spans="1:6">
      <c r="A48" s="10"/>
      <c r="B48" s="26"/>
      <c r="C48" s="27"/>
      <c r="D48" s="28"/>
      <c r="E48" s="35"/>
      <c r="F48" s="36"/>
    </row>
    <row r="49" spans="1:6" ht="25.5">
      <c r="A49" s="10" t="s">
        <v>52</v>
      </c>
      <c r="B49" s="26" t="s">
        <v>47</v>
      </c>
      <c r="C49" s="27" t="s">
        <v>6</v>
      </c>
      <c r="D49" s="28">
        <v>24.36</v>
      </c>
      <c r="E49" s="35">
        <v>0</v>
      </c>
      <c r="F49" s="36">
        <f>D49*E49</f>
        <v>0</v>
      </c>
    </row>
    <row r="50" spans="1:6">
      <c r="A50" s="10"/>
      <c r="B50" s="26"/>
      <c r="C50" s="27"/>
      <c r="D50" s="28"/>
      <c r="E50" s="35"/>
      <c r="F50" s="36"/>
    </row>
    <row r="51" spans="1:6" ht="76.5">
      <c r="A51" s="10" t="s">
        <v>53</v>
      </c>
      <c r="B51" s="23" t="s">
        <v>46</v>
      </c>
      <c r="C51" s="27" t="s">
        <v>7</v>
      </c>
      <c r="D51" s="28">
        <v>5.05</v>
      </c>
      <c r="E51" s="35">
        <v>0</v>
      </c>
      <c r="F51" s="36">
        <f>D51*E51</f>
        <v>0</v>
      </c>
    </row>
    <row r="52" spans="1:6">
      <c r="A52" s="47"/>
      <c r="B52" s="13"/>
      <c r="C52" s="27"/>
      <c r="D52" s="28"/>
      <c r="E52" s="13" t="s">
        <v>0</v>
      </c>
      <c r="F52" s="59"/>
    </row>
    <row r="53" spans="1:6" ht="17.25" thickBot="1">
      <c r="A53" s="47"/>
      <c r="B53" s="17" t="s">
        <v>1</v>
      </c>
      <c r="C53" s="18"/>
      <c r="D53" s="19"/>
      <c r="E53" s="17" t="s">
        <v>0</v>
      </c>
      <c r="F53" s="55">
        <f>SUM(F33:F51)</f>
        <v>0</v>
      </c>
    </row>
    <row r="54" spans="1:6" ht="13.5" thickTop="1">
      <c r="A54" s="47"/>
      <c r="B54" s="32"/>
      <c r="C54" s="27"/>
      <c r="D54" s="28"/>
      <c r="E54" s="13" t="s">
        <v>0</v>
      </c>
      <c r="F54" s="60"/>
    </row>
    <row r="55" spans="1:6" ht="16.5">
      <c r="A55" s="31"/>
      <c r="B55" s="33" t="s">
        <v>24</v>
      </c>
      <c r="C55" s="11"/>
      <c r="D55" s="12"/>
      <c r="E55" s="13" t="s">
        <v>0</v>
      </c>
      <c r="F55" s="61"/>
    </row>
    <row r="56" spans="1:6">
      <c r="A56" s="30"/>
      <c r="B56" s="13"/>
      <c r="C56" s="11"/>
      <c r="D56" s="12"/>
      <c r="E56" s="13" t="s">
        <v>0</v>
      </c>
      <c r="F56" s="61"/>
    </row>
    <row r="57" spans="1:6" ht="38.25">
      <c r="A57" s="10" t="s">
        <v>2</v>
      </c>
      <c r="B57" s="53" t="s">
        <v>75</v>
      </c>
      <c r="C57" s="88" t="s">
        <v>6</v>
      </c>
      <c r="D57" s="89">
        <v>1.8</v>
      </c>
      <c r="E57" s="90">
        <v>0</v>
      </c>
      <c r="F57" s="36">
        <f>D57*E57</f>
        <v>0</v>
      </c>
    </row>
    <row r="58" spans="1:6">
      <c r="A58" s="10"/>
      <c r="B58" s="13"/>
      <c r="C58" s="11"/>
      <c r="D58" s="12"/>
      <c r="E58" s="13"/>
      <c r="F58" s="61"/>
    </row>
    <row r="59" spans="1:6" ht="63.75">
      <c r="A59" s="10" t="s">
        <v>3</v>
      </c>
      <c r="B59" s="71" t="s">
        <v>66</v>
      </c>
      <c r="C59" s="27" t="s">
        <v>6</v>
      </c>
      <c r="D59" s="28">
        <v>20</v>
      </c>
      <c r="E59" s="35">
        <v>0</v>
      </c>
      <c r="F59" s="36">
        <f>D59*E59</f>
        <v>0</v>
      </c>
    </row>
    <row r="60" spans="1:6">
      <c r="A60" s="10"/>
      <c r="B60" s="71"/>
      <c r="C60" s="27"/>
      <c r="D60" s="28"/>
      <c r="E60" s="35"/>
      <c r="F60" s="36"/>
    </row>
    <row r="61" spans="1:6" ht="51">
      <c r="A61" s="10" t="s">
        <v>4</v>
      </c>
      <c r="B61" s="71" t="s">
        <v>62</v>
      </c>
      <c r="C61" s="88" t="s">
        <v>11</v>
      </c>
      <c r="D61" s="89">
        <v>2</v>
      </c>
      <c r="E61" s="90">
        <v>0</v>
      </c>
      <c r="F61" s="36">
        <f>D61*E61</f>
        <v>0</v>
      </c>
    </row>
    <row r="62" spans="1:6">
      <c r="A62" s="72"/>
      <c r="B62" s="71"/>
      <c r="C62" s="88"/>
      <c r="D62" s="89"/>
      <c r="E62" s="90"/>
      <c r="F62" s="36"/>
    </row>
    <row r="63" spans="1:6" ht="38.25">
      <c r="A63" s="10" t="s">
        <v>5</v>
      </c>
      <c r="B63" s="71" t="s">
        <v>259</v>
      </c>
      <c r="C63" s="88" t="s">
        <v>11</v>
      </c>
      <c r="D63" s="89">
        <v>1</v>
      </c>
      <c r="E63" s="90">
        <v>0</v>
      </c>
      <c r="F63" s="36">
        <f>D63*E63</f>
        <v>0</v>
      </c>
    </row>
    <row r="64" spans="1:6">
      <c r="A64" s="10"/>
      <c r="B64" s="71"/>
      <c r="C64" s="88"/>
      <c r="D64" s="89"/>
      <c r="E64" s="90"/>
      <c r="F64" s="36"/>
    </row>
    <row r="65" spans="1:6" ht="25.5">
      <c r="A65" s="10" t="s">
        <v>36</v>
      </c>
      <c r="B65" s="71" t="s">
        <v>27</v>
      </c>
      <c r="C65" s="27" t="s">
        <v>6</v>
      </c>
      <c r="D65" s="28">
        <v>17.18</v>
      </c>
      <c r="E65" s="35">
        <v>0</v>
      </c>
      <c r="F65" s="36">
        <f>D65*E65</f>
        <v>0</v>
      </c>
    </row>
    <row r="66" spans="1:6">
      <c r="A66" s="10"/>
      <c r="B66" s="26"/>
      <c r="C66" s="27"/>
      <c r="D66" s="28"/>
      <c r="E66" s="35"/>
      <c r="F66" s="36"/>
    </row>
    <row r="67" spans="1:6" ht="25.5">
      <c r="A67" s="10" t="s">
        <v>44</v>
      </c>
      <c r="B67" s="71" t="s">
        <v>20</v>
      </c>
      <c r="C67" s="27" t="s">
        <v>17</v>
      </c>
      <c r="D67" s="28">
        <v>8</v>
      </c>
      <c r="E67" s="69">
        <v>0</v>
      </c>
      <c r="F67" s="36">
        <f>D67*E67</f>
        <v>0</v>
      </c>
    </row>
    <row r="68" spans="1:6">
      <c r="A68" s="30"/>
      <c r="B68" s="26"/>
      <c r="C68" s="27"/>
      <c r="D68" s="28"/>
      <c r="E68" s="34"/>
      <c r="F68" s="62"/>
    </row>
    <row r="69" spans="1:6" ht="17.25" thickBot="1">
      <c r="A69" s="30"/>
      <c r="B69" s="17" t="s">
        <v>1</v>
      </c>
      <c r="C69" s="18"/>
      <c r="D69" s="19"/>
      <c r="E69" s="17"/>
      <c r="F69" s="55">
        <f>SUM(F57:F67)</f>
        <v>0</v>
      </c>
    </row>
    <row r="70" spans="1:6" ht="17.25" thickTop="1">
      <c r="A70" s="30"/>
      <c r="B70" s="9"/>
      <c r="C70" s="20"/>
      <c r="D70" s="21"/>
      <c r="E70" s="9"/>
      <c r="F70" s="56"/>
    </row>
    <row r="71" spans="1:6" ht="16.5">
      <c r="A71" s="30"/>
      <c r="B71" s="33" t="s">
        <v>30</v>
      </c>
      <c r="C71" s="11"/>
      <c r="D71" s="12"/>
      <c r="E71" s="13" t="s">
        <v>0</v>
      </c>
      <c r="F71" s="61"/>
    </row>
    <row r="72" spans="1:6" ht="16.5">
      <c r="A72" s="30"/>
      <c r="B72" s="33"/>
      <c r="C72" s="11"/>
      <c r="D72" s="12"/>
      <c r="E72" s="13"/>
      <c r="F72" s="61"/>
    </row>
    <row r="73" spans="1:6" ht="140.25">
      <c r="A73" s="10" t="s">
        <v>2</v>
      </c>
      <c r="B73" s="39" t="s">
        <v>67</v>
      </c>
      <c r="C73" s="27"/>
      <c r="D73" s="28"/>
      <c r="E73" s="35"/>
      <c r="F73" s="58"/>
    </row>
    <row r="74" spans="1:6">
      <c r="A74" s="80"/>
      <c r="B74" s="81" t="s">
        <v>72</v>
      </c>
      <c r="C74" s="27" t="s">
        <v>31</v>
      </c>
      <c r="D74" s="28">
        <v>1</v>
      </c>
      <c r="E74" s="35">
        <v>0</v>
      </c>
      <c r="F74" s="36">
        <f>D74*E74</f>
        <v>0</v>
      </c>
    </row>
    <row r="75" spans="1:6">
      <c r="A75" s="80"/>
      <c r="B75" s="81"/>
      <c r="C75" s="27"/>
      <c r="D75" s="28"/>
      <c r="E75" s="35"/>
      <c r="F75" s="36"/>
    </row>
    <row r="76" spans="1:6" ht="153">
      <c r="A76" s="10" t="s">
        <v>3</v>
      </c>
      <c r="B76" s="39" t="s">
        <v>68</v>
      </c>
      <c r="C76" s="27"/>
      <c r="D76" s="28"/>
      <c r="E76" s="35"/>
      <c r="F76" s="58"/>
    </row>
    <row r="77" spans="1:6">
      <c r="A77" s="10"/>
      <c r="B77" s="81" t="s">
        <v>71</v>
      </c>
      <c r="C77" s="27" t="s">
        <v>31</v>
      </c>
      <c r="D77" s="28">
        <v>1</v>
      </c>
      <c r="E77" s="35">
        <v>0</v>
      </c>
      <c r="F77" s="36">
        <f>D77*E77</f>
        <v>0</v>
      </c>
    </row>
    <row r="78" spans="1:6">
      <c r="A78" s="10"/>
      <c r="B78" s="81"/>
      <c r="C78" s="27"/>
      <c r="D78" s="28"/>
      <c r="E78" s="35"/>
      <c r="F78" s="36"/>
    </row>
    <row r="79" spans="1:6" ht="38.25">
      <c r="A79" s="10" t="s">
        <v>4</v>
      </c>
      <c r="B79" s="39" t="s">
        <v>70</v>
      </c>
      <c r="C79" s="91"/>
      <c r="D79" s="92"/>
      <c r="E79" s="93"/>
      <c r="F79" s="94"/>
    </row>
    <row r="80" spans="1:6">
      <c r="A80" s="10"/>
      <c r="B80" s="95" t="s">
        <v>87</v>
      </c>
      <c r="C80" s="73" t="s">
        <v>43</v>
      </c>
      <c r="D80" s="70">
        <v>2</v>
      </c>
      <c r="E80" s="36">
        <v>0</v>
      </c>
      <c r="F80" s="36">
        <f t="shared" ref="F80" si="0">D80*E80</f>
        <v>0</v>
      </c>
    </row>
    <row r="81" spans="1:6">
      <c r="A81" s="10"/>
      <c r="B81" s="95"/>
      <c r="C81" s="73"/>
      <c r="D81" s="70"/>
      <c r="E81" s="36"/>
      <c r="F81" s="36"/>
    </row>
    <row r="82" spans="1:6" ht="89.25">
      <c r="A82" s="10" t="s">
        <v>5</v>
      </c>
      <c r="B82" s="38" t="s">
        <v>73</v>
      </c>
      <c r="C82" s="88" t="s">
        <v>6</v>
      </c>
      <c r="D82" s="89">
        <v>4</v>
      </c>
      <c r="E82" s="90">
        <v>0</v>
      </c>
      <c r="F82" s="36">
        <f>D82*E82</f>
        <v>0</v>
      </c>
    </row>
    <row r="83" spans="1:6">
      <c r="A83" s="10"/>
      <c r="B83" s="38"/>
      <c r="C83" s="27"/>
      <c r="D83" s="28"/>
      <c r="E83" s="35"/>
      <c r="F83" s="36"/>
    </row>
    <row r="84" spans="1:6" ht="17.25" thickBot="1">
      <c r="A84" s="10"/>
      <c r="B84" s="17" t="s">
        <v>1</v>
      </c>
      <c r="C84" s="18"/>
      <c r="D84" s="19"/>
      <c r="E84" s="17"/>
      <c r="F84" s="55">
        <f>SUM(F73:F82)</f>
        <v>0</v>
      </c>
    </row>
    <row r="85" spans="1:6" ht="17.25" thickTop="1">
      <c r="A85" s="10"/>
      <c r="B85" s="9"/>
      <c r="C85" s="20"/>
      <c r="D85" s="21"/>
      <c r="E85" s="9"/>
      <c r="F85" s="56"/>
    </row>
    <row r="86" spans="1:6" ht="16.5">
      <c r="A86" s="30"/>
      <c r="B86" s="33" t="s">
        <v>59</v>
      </c>
      <c r="C86" s="11"/>
      <c r="D86" s="12"/>
      <c r="E86" s="13"/>
      <c r="F86" s="61"/>
    </row>
    <row r="87" spans="1:6">
      <c r="A87" s="30"/>
      <c r="B87" s="13"/>
      <c r="C87" s="11"/>
      <c r="D87" s="12"/>
      <c r="E87" s="13"/>
      <c r="F87" s="61"/>
    </row>
    <row r="88" spans="1:6" ht="25.5">
      <c r="A88" s="10" t="s">
        <v>2</v>
      </c>
      <c r="B88" s="71" t="s">
        <v>37</v>
      </c>
      <c r="C88" s="27" t="s">
        <v>6</v>
      </c>
      <c r="D88" s="28">
        <v>7.23</v>
      </c>
      <c r="E88" s="35">
        <v>0</v>
      </c>
      <c r="F88" s="36">
        <f>D88*E88</f>
        <v>0</v>
      </c>
    </row>
    <row r="89" spans="1:6">
      <c r="A89" s="10"/>
      <c r="B89" s="23"/>
      <c r="C89" s="27"/>
      <c r="D89" s="28"/>
      <c r="E89" s="35"/>
      <c r="F89" s="36"/>
    </row>
    <row r="90" spans="1:6" ht="40.5">
      <c r="A90" s="10" t="s">
        <v>3</v>
      </c>
      <c r="B90" s="37" t="s">
        <v>63</v>
      </c>
      <c r="C90" s="88" t="s">
        <v>6</v>
      </c>
      <c r="D90" s="89">
        <v>7.23</v>
      </c>
      <c r="E90" s="90">
        <v>0</v>
      </c>
      <c r="F90" s="36">
        <f>D90*E90</f>
        <v>0</v>
      </c>
    </row>
    <row r="91" spans="1:6">
      <c r="A91" s="10"/>
      <c r="B91" s="37"/>
      <c r="C91" s="88"/>
      <c r="D91" s="89"/>
      <c r="E91" s="90"/>
      <c r="F91" s="36"/>
    </row>
    <row r="92" spans="1:6" ht="25.5">
      <c r="A92" s="10" t="s">
        <v>4</v>
      </c>
      <c r="B92" s="37" t="s">
        <v>64</v>
      </c>
      <c r="C92" s="88" t="s">
        <v>28</v>
      </c>
      <c r="D92" s="89">
        <v>11.2</v>
      </c>
      <c r="E92" s="90">
        <v>0</v>
      </c>
      <c r="F92" s="36">
        <f>D92*E92</f>
        <v>0</v>
      </c>
    </row>
    <row r="93" spans="1:6">
      <c r="A93" s="47"/>
      <c r="B93" s="37"/>
      <c r="C93" s="88"/>
      <c r="D93" s="89"/>
      <c r="E93" s="90"/>
      <c r="F93" s="36"/>
    </row>
    <row r="94" spans="1:6" ht="78.75">
      <c r="A94" s="10" t="s">
        <v>5</v>
      </c>
      <c r="B94" s="38" t="s">
        <v>65</v>
      </c>
      <c r="C94" s="88" t="s">
        <v>6</v>
      </c>
      <c r="D94" s="89">
        <v>16.350000000000001</v>
      </c>
      <c r="E94" s="90">
        <v>0</v>
      </c>
      <c r="F94" s="36">
        <f>D94*E94</f>
        <v>0</v>
      </c>
    </row>
    <row r="95" spans="1:6">
      <c r="A95" s="30"/>
      <c r="B95" s="13"/>
      <c r="C95" s="11"/>
      <c r="D95" s="12"/>
      <c r="E95" s="13"/>
      <c r="F95" s="61"/>
    </row>
    <row r="96" spans="1:6" ht="17.25" thickBot="1">
      <c r="A96" s="30"/>
      <c r="B96" s="17" t="s">
        <v>1</v>
      </c>
      <c r="C96" s="18"/>
      <c r="D96" s="19"/>
      <c r="E96" s="17" t="s">
        <v>0</v>
      </c>
      <c r="F96" s="55">
        <f>SUM(F88:F94)</f>
        <v>0</v>
      </c>
    </row>
    <row r="97" spans="1:6" ht="13.5" thickTop="1">
      <c r="A97" s="30"/>
      <c r="B97" s="13"/>
      <c r="C97" s="11"/>
      <c r="D97" s="12"/>
      <c r="E97" s="13" t="s">
        <v>0</v>
      </c>
      <c r="F97" s="61"/>
    </row>
    <row r="98" spans="1:6" ht="16.5">
      <c r="A98" s="30"/>
      <c r="B98" s="33" t="s">
        <v>26</v>
      </c>
      <c r="C98" s="11"/>
      <c r="D98" s="12"/>
      <c r="E98" s="13"/>
      <c r="F98" s="61"/>
    </row>
    <row r="99" spans="1:6" ht="16.5">
      <c r="A99" s="30"/>
      <c r="B99" s="33"/>
      <c r="C99" s="11"/>
      <c r="D99" s="12"/>
      <c r="E99" s="13"/>
      <c r="F99" s="61"/>
    </row>
    <row r="100" spans="1:6" ht="76.5">
      <c r="A100" s="10" t="s">
        <v>2</v>
      </c>
      <c r="B100" s="39" t="s">
        <v>69</v>
      </c>
      <c r="C100" s="27" t="s">
        <v>6</v>
      </c>
      <c r="D100" s="28">
        <v>17.18</v>
      </c>
      <c r="E100" s="35">
        <v>0</v>
      </c>
      <c r="F100" s="36">
        <f>D100*E100</f>
        <v>0</v>
      </c>
    </row>
    <row r="101" spans="1:6">
      <c r="A101" s="10"/>
      <c r="B101" s="82"/>
      <c r="C101" s="27"/>
      <c r="D101" s="28"/>
      <c r="E101" s="35"/>
      <c r="F101" s="36"/>
    </row>
    <row r="102" spans="1:6" ht="76.5">
      <c r="A102" s="10" t="s">
        <v>3</v>
      </c>
      <c r="B102" s="82" t="s">
        <v>88</v>
      </c>
      <c r="C102" s="27" t="s">
        <v>6</v>
      </c>
      <c r="D102" s="28">
        <v>11.62</v>
      </c>
      <c r="E102" s="35">
        <v>0</v>
      </c>
      <c r="F102" s="36">
        <f>D102*E102</f>
        <v>0</v>
      </c>
    </row>
    <row r="103" spans="1:6">
      <c r="A103" s="10"/>
      <c r="B103" s="39"/>
      <c r="C103" s="27"/>
      <c r="D103" s="28"/>
      <c r="E103" s="35"/>
      <c r="F103" s="36"/>
    </row>
    <row r="104" spans="1:6" ht="17.25" thickBot="1">
      <c r="A104" s="30"/>
      <c r="B104" s="17" t="s">
        <v>1</v>
      </c>
      <c r="C104" s="18"/>
      <c r="D104" s="19"/>
      <c r="E104" s="17"/>
      <c r="F104" s="55">
        <f>SUM(F100:F102)</f>
        <v>0</v>
      </c>
    </row>
    <row r="105" spans="1:6" ht="13.5" thickTop="1">
      <c r="A105" s="30"/>
      <c r="B105" s="13"/>
      <c r="C105" s="11"/>
      <c r="D105" s="12"/>
      <c r="E105" s="13" t="s">
        <v>0</v>
      </c>
      <c r="F105" s="61"/>
    </row>
    <row r="106" spans="1:6" ht="16.5">
      <c r="A106" s="30"/>
      <c r="B106" s="33" t="s">
        <v>25</v>
      </c>
      <c r="C106" s="11"/>
      <c r="D106" s="12"/>
      <c r="E106" s="13"/>
      <c r="F106" s="61"/>
    </row>
    <row r="107" spans="1:6">
      <c r="A107" s="30"/>
      <c r="B107" s="13"/>
      <c r="C107" s="11"/>
      <c r="D107" s="12"/>
      <c r="E107" s="13"/>
      <c r="F107" s="61"/>
    </row>
    <row r="108" spans="1:6" ht="38.25">
      <c r="A108" s="10" t="s">
        <v>2</v>
      </c>
      <c r="B108" s="23" t="s">
        <v>35</v>
      </c>
      <c r="C108" s="27" t="s">
        <v>6</v>
      </c>
      <c r="D108" s="28">
        <v>53.69</v>
      </c>
      <c r="E108" s="35">
        <v>0</v>
      </c>
      <c r="F108" s="36">
        <f>D108*E108</f>
        <v>0</v>
      </c>
    </row>
    <row r="109" spans="1:6">
      <c r="A109" s="10"/>
      <c r="B109" s="23"/>
      <c r="C109" s="27"/>
      <c r="D109" s="28"/>
      <c r="E109" s="13"/>
      <c r="F109" s="29"/>
    </row>
    <row r="110" spans="1:6" ht="38.25">
      <c r="A110" s="10" t="s">
        <v>3</v>
      </c>
      <c r="B110" s="83" t="s">
        <v>32</v>
      </c>
      <c r="C110" s="27" t="s">
        <v>6</v>
      </c>
      <c r="D110" s="28">
        <v>23.24</v>
      </c>
      <c r="E110" s="35">
        <v>0</v>
      </c>
      <c r="F110" s="36">
        <f>D110*E110</f>
        <v>0</v>
      </c>
    </row>
    <row r="111" spans="1:6">
      <c r="A111" s="10"/>
      <c r="B111" s="83"/>
      <c r="C111" s="27"/>
      <c r="D111" s="28"/>
      <c r="E111" s="35"/>
      <c r="F111" s="36"/>
    </row>
    <row r="112" spans="1:6" ht="38.25">
      <c r="A112" s="10" t="s">
        <v>4</v>
      </c>
      <c r="B112" s="37" t="s">
        <v>33</v>
      </c>
      <c r="C112" s="27" t="s">
        <v>6</v>
      </c>
      <c r="D112" s="28">
        <v>17.75</v>
      </c>
      <c r="E112" s="35">
        <v>0</v>
      </c>
      <c r="F112" s="36">
        <f>D112*E112</f>
        <v>0</v>
      </c>
    </row>
    <row r="113" spans="1:6">
      <c r="A113" s="10"/>
      <c r="B113" s="37"/>
      <c r="C113" s="27"/>
      <c r="D113" s="28"/>
      <c r="E113" s="35"/>
      <c r="F113" s="36"/>
    </row>
    <row r="114" spans="1:6" ht="38.25">
      <c r="A114" s="10" t="s">
        <v>5</v>
      </c>
      <c r="B114" s="83" t="s">
        <v>74</v>
      </c>
      <c r="C114" s="88" t="s">
        <v>6</v>
      </c>
      <c r="D114" s="89">
        <v>17.18</v>
      </c>
      <c r="E114" s="90">
        <v>0</v>
      </c>
      <c r="F114" s="36">
        <f>D114*E114</f>
        <v>0</v>
      </c>
    </row>
    <row r="115" spans="1:6" ht="16.5">
      <c r="A115" s="3"/>
      <c r="B115" s="23"/>
      <c r="C115" s="27"/>
      <c r="D115" s="28"/>
      <c r="E115" s="35"/>
      <c r="F115" s="36"/>
    </row>
    <row r="116" spans="1:6" ht="17.25" thickBot="1">
      <c r="A116" s="3"/>
      <c r="B116" s="17" t="s">
        <v>1</v>
      </c>
      <c r="C116" s="18"/>
      <c r="D116" s="19"/>
      <c r="E116" s="17" t="s">
        <v>0</v>
      </c>
      <c r="F116" s="55">
        <f>SUM(F108:F114)</f>
        <v>0</v>
      </c>
    </row>
    <row r="117" spans="1:6" ht="17.25" thickTop="1">
      <c r="A117" s="3"/>
      <c r="B117" s="1"/>
      <c r="C117" s="4"/>
      <c r="D117" s="5"/>
      <c r="E117" s="6"/>
      <c r="F117" s="57"/>
    </row>
    <row r="118" spans="1:6" ht="16.5">
      <c r="A118" s="74"/>
      <c r="B118" s="33" t="s">
        <v>208</v>
      </c>
      <c r="C118" s="75"/>
      <c r="D118" s="75"/>
      <c r="E118" s="76"/>
      <c r="F118" s="77"/>
    </row>
    <row r="119" spans="1:6" ht="15">
      <c r="A119" s="48"/>
      <c r="B119" s="75"/>
      <c r="C119" s="75"/>
      <c r="D119" s="75"/>
      <c r="E119" s="76"/>
      <c r="F119" s="77"/>
    </row>
    <row r="120" spans="1:6" ht="51">
      <c r="A120" s="10" t="s">
        <v>2</v>
      </c>
      <c r="B120" s="38" t="s">
        <v>209</v>
      </c>
      <c r="C120" s="78" t="s">
        <v>10</v>
      </c>
      <c r="D120" s="70">
        <v>10</v>
      </c>
      <c r="E120" s="79">
        <f>SUM(F4:F10)</f>
        <v>0</v>
      </c>
      <c r="F120" s="36">
        <f>0.1*E120</f>
        <v>0</v>
      </c>
    </row>
    <row r="121" spans="1:6">
      <c r="A121" s="10"/>
      <c r="B121" s="38"/>
      <c r="C121" s="78"/>
      <c r="D121" s="70"/>
      <c r="E121" s="79"/>
      <c r="F121" s="36"/>
    </row>
    <row r="122" spans="1:6">
      <c r="A122" s="10"/>
      <c r="B122" s="48"/>
      <c r="C122" s="48"/>
      <c r="D122" s="48"/>
      <c r="E122" s="48"/>
      <c r="F122" s="48"/>
    </row>
    <row r="123" spans="1:6" ht="17.25" thickBot="1">
      <c r="A123" s="48"/>
      <c r="B123" s="17" t="s">
        <v>1</v>
      </c>
      <c r="C123" s="18"/>
      <c r="D123" s="19"/>
      <c r="E123" s="17" t="s">
        <v>0</v>
      </c>
      <c r="F123" s="55">
        <f>SUM(F120:F121)</f>
        <v>0</v>
      </c>
    </row>
    <row r="124" spans="1:6" ht="13.5" thickTop="1">
      <c r="A124" s="48"/>
    </row>
  </sheetData>
  <pageMargins left="0.7" right="0.7" top="0.75" bottom="0.75" header="0.3" footer="0.3"/>
  <pageSetup paperSize="9" orientation="portrait" r:id="rId1"/>
  <rowBreaks count="5" manualBreakCount="5">
    <brk id="20" max="16383" man="1"/>
    <brk id="54" max="16383" man="1"/>
    <brk id="70" max="16383" man="1"/>
    <brk id="85" max="16383" man="1"/>
    <brk id="10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6"/>
  <sheetViews>
    <sheetView view="pageBreakPreview" topLeftCell="A34" zoomScale="120" zoomScaleNormal="100" zoomScaleSheetLayoutView="120" workbookViewId="0">
      <selection activeCell="B57" sqref="B57"/>
    </sheetView>
  </sheetViews>
  <sheetFormatPr defaultRowHeight="12.75"/>
  <cols>
    <col min="1" max="1" width="4.85546875" customWidth="1"/>
    <col min="2" max="2" width="36.7109375" customWidth="1"/>
    <col min="3" max="3" width="6.5703125" customWidth="1"/>
    <col min="4" max="4" width="10.7109375" customWidth="1"/>
    <col min="5" max="5" width="13.42578125" customWidth="1"/>
    <col min="6" max="6" width="14.5703125" customWidth="1"/>
  </cols>
  <sheetData>
    <row r="1" spans="1:6" ht="18">
      <c r="A1" s="3"/>
      <c r="B1" s="87" t="s">
        <v>110</v>
      </c>
      <c r="C1" s="44"/>
      <c r="D1" s="42"/>
      <c r="E1" s="43"/>
      <c r="F1" s="40"/>
    </row>
    <row r="2" spans="1:6" ht="16.5">
      <c r="A2" s="103"/>
      <c r="B2" s="104" t="s">
        <v>211</v>
      </c>
      <c r="C2" s="44"/>
      <c r="D2" s="42"/>
      <c r="E2" s="43"/>
      <c r="F2" s="40"/>
    </row>
    <row r="3" spans="1:6" ht="16.5">
      <c r="A3" s="103"/>
      <c r="B3" s="49"/>
      <c r="C3" s="48"/>
      <c r="D3" s="5"/>
      <c r="E3" s="50"/>
      <c r="F3" s="1"/>
    </row>
    <row r="4" spans="1:6" ht="16.5">
      <c r="A4" s="103"/>
      <c r="B4" s="1" t="s">
        <v>21</v>
      </c>
      <c r="C4" s="105"/>
      <c r="D4" s="88"/>
      <c r="E4" s="2"/>
      <c r="F4" s="106">
        <f>F29</f>
        <v>0</v>
      </c>
    </row>
    <row r="5" spans="1:6" ht="16.5">
      <c r="A5" s="103"/>
      <c r="B5" s="1" t="s">
        <v>14</v>
      </c>
      <c r="C5" s="105"/>
      <c r="D5" s="88"/>
      <c r="E5" s="2"/>
      <c r="F5" s="106">
        <f>F47</f>
        <v>0</v>
      </c>
    </row>
    <row r="6" spans="1:6" ht="16.5">
      <c r="A6" s="3"/>
      <c r="B6" s="1" t="s">
        <v>24</v>
      </c>
      <c r="C6" s="105"/>
      <c r="D6" s="88"/>
      <c r="E6" s="2"/>
      <c r="F6" s="106">
        <f>F63</f>
        <v>0</v>
      </c>
    </row>
    <row r="7" spans="1:6" ht="16.5">
      <c r="A7" s="3"/>
      <c r="B7" s="1" t="s">
        <v>30</v>
      </c>
      <c r="C7" s="105"/>
      <c r="D7" s="88"/>
      <c r="E7" s="2"/>
      <c r="F7" s="106">
        <f>F72</f>
        <v>0</v>
      </c>
    </row>
    <row r="8" spans="1:6" ht="16.5">
      <c r="A8" s="3"/>
      <c r="B8" s="107" t="s">
        <v>59</v>
      </c>
      <c r="C8" s="4"/>
      <c r="D8" s="5"/>
      <c r="E8" s="1"/>
      <c r="F8" s="106">
        <f>F84</f>
        <v>0</v>
      </c>
    </row>
    <row r="9" spans="1:6" ht="16.5">
      <c r="A9" s="3"/>
      <c r="B9" s="107" t="s">
        <v>26</v>
      </c>
      <c r="C9" s="4"/>
      <c r="D9" s="5"/>
      <c r="E9" s="1"/>
      <c r="F9" s="106">
        <f>F90</f>
        <v>0</v>
      </c>
    </row>
    <row r="10" spans="1:6" ht="16.5">
      <c r="A10" s="3"/>
      <c r="B10" s="107" t="s">
        <v>25</v>
      </c>
      <c r="C10" s="4"/>
      <c r="D10" s="5"/>
      <c r="E10" s="1"/>
      <c r="F10" s="106">
        <f>F98</f>
        <v>0</v>
      </c>
    </row>
    <row r="11" spans="1:6" ht="16.5">
      <c r="A11" s="3"/>
      <c r="B11" s="107" t="s">
        <v>208</v>
      </c>
      <c r="C11" s="4"/>
      <c r="D11" s="5"/>
      <c r="E11" s="1"/>
      <c r="F11" s="65">
        <f>F105</f>
        <v>0</v>
      </c>
    </row>
    <row r="12" spans="1:6" ht="16.5">
      <c r="A12" s="3"/>
      <c r="B12" s="1"/>
      <c r="C12" s="4"/>
      <c r="D12" s="5"/>
      <c r="E12" s="1"/>
      <c r="F12" s="106"/>
    </row>
    <row r="13" spans="1:6" ht="17.25" thickBot="1">
      <c r="A13" s="3"/>
      <c r="B13" s="108" t="s">
        <v>1</v>
      </c>
      <c r="C13" s="109"/>
      <c r="D13" s="110"/>
      <c r="E13" s="108" t="s">
        <v>0</v>
      </c>
      <c r="F13" s="68">
        <f>SUM(F4:F11)</f>
        <v>0</v>
      </c>
    </row>
    <row r="14" spans="1:6" ht="17.25" thickTop="1">
      <c r="A14" s="3"/>
      <c r="B14" s="107" t="s">
        <v>18</v>
      </c>
      <c r="C14" s="111"/>
      <c r="D14" s="65"/>
      <c r="E14" s="65"/>
      <c r="F14" s="112">
        <f>F13*0.22</f>
        <v>0</v>
      </c>
    </row>
    <row r="15" spans="1:6" ht="17.25" thickBot="1">
      <c r="A15" s="3"/>
      <c r="B15" s="113" t="s">
        <v>16</v>
      </c>
      <c r="C15" s="68"/>
      <c r="D15" s="68"/>
      <c r="E15" s="68"/>
      <c r="F15" s="68">
        <f>SUM(F13:F14)</f>
        <v>0</v>
      </c>
    </row>
    <row r="16" spans="1:6" ht="17.25" thickTop="1">
      <c r="A16" s="3"/>
      <c r="B16" s="107"/>
      <c r="C16" s="114"/>
      <c r="D16" s="115"/>
      <c r="E16" s="107"/>
      <c r="F16" s="65"/>
    </row>
    <row r="17" spans="1:6" ht="16.5">
      <c r="A17" s="3"/>
      <c r="B17" s="1"/>
      <c r="C17" s="4"/>
      <c r="D17" s="5"/>
      <c r="E17" s="1"/>
      <c r="F17" s="57"/>
    </row>
    <row r="18" spans="1:6" ht="16.5">
      <c r="A18" s="3"/>
      <c r="B18" s="116" t="s">
        <v>38</v>
      </c>
      <c r="C18" s="4"/>
      <c r="D18" s="5"/>
      <c r="E18" s="6"/>
      <c r="F18" s="57"/>
    </row>
    <row r="19" spans="1:6" ht="103.5">
      <c r="A19" s="3"/>
      <c r="B19" s="2" t="s">
        <v>15</v>
      </c>
      <c r="C19" s="4"/>
      <c r="D19" s="5"/>
      <c r="E19" s="6"/>
      <c r="F19" s="57"/>
    </row>
    <row r="20" spans="1:6" ht="16.5">
      <c r="A20" s="3"/>
      <c r="B20" s="2"/>
      <c r="C20" s="4"/>
      <c r="D20" s="5"/>
      <c r="E20" s="6"/>
      <c r="F20" s="57"/>
    </row>
    <row r="21" spans="1:6" ht="16.5">
      <c r="A21" s="96" t="s">
        <v>76</v>
      </c>
      <c r="B21" s="97" t="s">
        <v>77</v>
      </c>
      <c r="C21" s="98" t="s">
        <v>78</v>
      </c>
      <c r="D21" s="99" t="s">
        <v>79</v>
      </c>
      <c r="E21" s="100" t="s">
        <v>80</v>
      </c>
      <c r="F21" s="101" t="s">
        <v>81</v>
      </c>
    </row>
    <row r="22" spans="1:6" ht="16.5">
      <c r="A22" s="3"/>
      <c r="B22" s="117" t="s">
        <v>21</v>
      </c>
      <c r="C22" s="4"/>
      <c r="D22" s="5"/>
      <c r="E22" s="6"/>
      <c r="F22" s="57"/>
    </row>
    <row r="23" spans="1:6" ht="16.5">
      <c r="A23" s="3"/>
      <c r="B23" s="57"/>
      <c r="C23" s="4"/>
      <c r="D23" s="5"/>
      <c r="E23" s="6"/>
      <c r="F23" s="57"/>
    </row>
    <row r="24" spans="1:6" ht="38.25">
      <c r="A24" s="118" t="s">
        <v>2</v>
      </c>
      <c r="B24" s="53" t="s">
        <v>29</v>
      </c>
      <c r="C24" s="88"/>
      <c r="D24" s="89"/>
      <c r="E24" s="90"/>
      <c r="F24" s="36"/>
    </row>
    <row r="25" spans="1:6">
      <c r="A25" s="118"/>
      <c r="B25" s="39"/>
      <c r="C25" s="88"/>
      <c r="D25" s="89"/>
      <c r="E25" s="90"/>
      <c r="F25" s="36"/>
    </row>
    <row r="26" spans="1:6" ht="63.75" customHeight="1">
      <c r="A26" s="118" t="s">
        <v>3</v>
      </c>
      <c r="B26" s="53" t="s">
        <v>245</v>
      </c>
      <c r="C26" s="88"/>
      <c r="D26" s="89"/>
      <c r="E26" s="90"/>
      <c r="F26" s="36"/>
    </row>
    <row r="27" spans="1:6">
      <c r="A27" s="118"/>
      <c r="B27" s="53"/>
      <c r="C27" s="88"/>
      <c r="D27" s="89"/>
      <c r="E27" s="90"/>
      <c r="F27" s="36"/>
    </row>
    <row r="28" spans="1:6">
      <c r="A28" s="118"/>
      <c r="B28" s="71"/>
      <c r="C28" s="88"/>
      <c r="D28" s="89"/>
      <c r="E28" s="90"/>
      <c r="F28" s="58"/>
    </row>
    <row r="29" spans="1:6" ht="17.25" thickBot="1">
      <c r="A29" s="118"/>
      <c r="B29" s="108" t="s">
        <v>1</v>
      </c>
      <c r="C29" s="109"/>
      <c r="D29" s="110"/>
      <c r="E29" s="108" t="s">
        <v>0</v>
      </c>
      <c r="F29" s="68">
        <f>SUM(F24:F27)</f>
        <v>0</v>
      </c>
    </row>
    <row r="30" spans="1:6" ht="13.5" thickTop="1">
      <c r="A30" s="118"/>
      <c r="B30" s="71"/>
      <c r="C30" s="88"/>
      <c r="D30" s="89"/>
      <c r="E30" s="90"/>
      <c r="F30" s="58"/>
    </row>
    <row r="31" spans="1:6" ht="16.5">
      <c r="A31" s="3"/>
      <c r="B31" s="117" t="s">
        <v>14</v>
      </c>
      <c r="C31" s="4"/>
      <c r="D31" s="5"/>
      <c r="E31" s="6"/>
      <c r="F31" s="57"/>
    </row>
    <row r="32" spans="1:6" ht="16.5">
      <c r="A32" s="3"/>
      <c r="B32" s="57"/>
      <c r="C32" s="4"/>
      <c r="D32" s="5"/>
      <c r="E32" s="6"/>
      <c r="F32" s="57"/>
    </row>
    <row r="33" spans="1:6" ht="25.5">
      <c r="A33" s="118" t="s">
        <v>2</v>
      </c>
      <c r="B33" s="53" t="s">
        <v>56</v>
      </c>
      <c r="C33" s="88" t="s">
        <v>11</v>
      </c>
      <c r="D33" s="89">
        <v>1</v>
      </c>
      <c r="E33" s="90">
        <v>0</v>
      </c>
      <c r="F33" s="36">
        <f>D33*E33</f>
        <v>0</v>
      </c>
    </row>
    <row r="34" spans="1:6">
      <c r="A34" s="118"/>
      <c r="B34" s="53"/>
      <c r="C34" s="88"/>
      <c r="D34" s="89"/>
      <c r="E34" s="90"/>
      <c r="F34" s="36"/>
    </row>
    <row r="35" spans="1:6" ht="27.75">
      <c r="A35" s="118" t="s">
        <v>3</v>
      </c>
      <c r="B35" s="53" t="s">
        <v>42</v>
      </c>
      <c r="C35" s="88" t="s">
        <v>43</v>
      </c>
      <c r="D35" s="89">
        <v>3</v>
      </c>
      <c r="E35" s="90">
        <v>0</v>
      </c>
      <c r="F35" s="36">
        <f>D35*E35</f>
        <v>0</v>
      </c>
    </row>
    <row r="36" spans="1:6">
      <c r="A36" s="118"/>
      <c r="B36" s="53"/>
      <c r="C36" s="88"/>
      <c r="D36" s="89"/>
      <c r="E36" s="90"/>
      <c r="F36" s="36"/>
    </row>
    <row r="37" spans="1:6" ht="25.5">
      <c r="A37" s="118" t="s">
        <v>4</v>
      </c>
      <c r="B37" s="37" t="s">
        <v>58</v>
      </c>
      <c r="C37" s="88" t="s">
        <v>31</v>
      </c>
      <c r="D37" s="89">
        <v>1</v>
      </c>
      <c r="E37" s="90">
        <v>0</v>
      </c>
      <c r="F37" s="36">
        <f>D37*E37</f>
        <v>0</v>
      </c>
    </row>
    <row r="38" spans="1:6">
      <c r="A38" s="118"/>
      <c r="B38" s="53"/>
      <c r="C38" s="88"/>
      <c r="D38" s="89"/>
      <c r="E38" s="90"/>
      <c r="F38" s="36"/>
    </row>
    <row r="39" spans="1:6" ht="25.5">
      <c r="A39" s="118" t="s">
        <v>5</v>
      </c>
      <c r="B39" s="71" t="s">
        <v>50</v>
      </c>
      <c r="C39" s="88" t="s">
        <v>6</v>
      </c>
      <c r="D39" s="89">
        <v>8.6300000000000008</v>
      </c>
      <c r="E39" s="90">
        <v>0</v>
      </c>
      <c r="F39" s="36">
        <f>D39*E39</f>
        <v>0</v>
      </c>
    </row>
    <row r="40" spans="1:6">
      <c r="A40" s="118"/>
      <c r="B40" s="71"/>
      <c r="C40" s="88"/>
      <c r="D40" s="89"/>
      <c r="E40" s="90"/>
      <c r="F40" s="36"/>
    </row>
    <row r="41" spans="1:6" ht="25.5">
      <c r="A41" s="118" t="s">
        <v>36</v>
      </c>
      <c r="B41" s="71" t="s">
        <v>51</v>
      </c>
      <c r="C41" s="88" t="s">
        <v>6</v>
      </c>
      <c r="D41" s="89">
        <v>16.13</v>
      </c>
      <c r="E41" s="90">
        <v>0</v>
      </c>
      <c r="F41" s="36">
        <f>D41*E41</f>
        <v>0</v>
      </c>
    </row>
    <row r="42" spans="1:6" ht="16.5">
      <c r="A42" s="118"/>
      <c r="B42" s="57"/>
      <c r="C42" s="4"/>
      <c r="D42" s="5"/>
      <c r="E42" s="6"/>
      <c r="F42" s="57"/>
    </row>
    <row r="43" spans="1:6" ht="25.5">
      <c r="A43" s="118" t="s">
        <v>44</v>
      </c>
      <c r="B43" s="71" t="s">
        <v>91</v>
      </c>
      <c r="C43" s="88" t="s">
        <v>6</v>
      </c>
      <c r="D43" s="89">
        <v>7.4</v>
      </c>
      <c r="E43" s="90">
        <v>0</v>
      </c>
      <c r="F43" s="36">
        <f>D43*E43</f>
        <v>0</v>
      </c>
    </row>
    <row r="44" spans="1:6">
      <c r="A44" s="118"/>
      <c r="B44" s="71"/>
      <c r="C44" s="88"/>
      <c r="D44" s="89"/>
      <c r="E44" s="90"/>
      <c r="F44" s="36"/>
    </row>
    <row r="45" spans="1:6" ht="76.5">
      <c r="A45" s="118" t="s">
        <v>45</v>
      </c>
      <c r="B45" s="71" t="s">
        <v>92</v>
      </c>
      <c r="C45" s="88" t="s">
        <v>7</v>
      </c>
      <c r="D45" s="89">
        <v>3.65</v>
      </c>
      <c r="E45" s="90">
        <v>0</v>
      </c>
      <c r="F45" s="36">
        <f>D45*E45</f>
        <v>0</v>
      </c>
    </row>
    <row r="46" spans="1:6">
      <c r="A46" s="118"/>
      <c r="B46" s="2"/>
      <c r="C46" s="88"/>
      <c r="D46" s="89"/>
      <c r="E46" s="2" t="s">
        <v>0</v>
      </c>
      <c r="F46" s="119"/>
    </row>
    <row r="47" spans="1:6" ht="17.25" thickBot="1">
      <c r="A47" s="118"/>
      <c r="B47" s="108" t="s">
        <v>1</v>
      </c>
      <c r="C47" s="109"/>
      <c r="D47" s="110"/>
      <c r="E47" s="108" t="s">
        <v>0</v>
      </c>
      <c r="F47" s="68">
        <f>SUM(F33:F45)</f>
        <v>0</v>
      </c>
    </row>
    <row r="48" spans="1:6" ht="13.5" thickTop="1">
      <c r="A48" s="118"/>
      <c r="B48" s="2"/>
      <c r="C48" s="88"/>
      <c r="D48" s="89"/>
      <c r="E48" s="2" t="s">
        <v>0</v>
      </c>
      <c r="F48" s="120"/>
    </row>
    <row r="49" spans="1:6" ht="16.5">
      <c r="A49" s="103"/>
      <c r="B49" s="121" t="s">
        <v>24</v>
      </c>
      <c r="C49" s="105"/>
      <c r="D49" s="88"/>
      <c r="E49" s="2" t="s">
        <v>0</v>
      </c>
      <c r="F49" s="120"/>
    </row>
    <row r="50" spans="1:6">
      <c r="A50" s="103"/>
      <c r="B50" s="2"/>
      <c r="C50" s="105"/>
      <c r="D50" s="88"/>
      <c r="E50" s="2" t="s">
        <v>0</v>
      </c>
      <c r="F50" s="120"/>
    </row>
    <row r="51" spans="1:6" ht="38.25">
      <c r="A51" s="118" t="s">
        <v>2</v>
      </c>
      <c r="B51" s="53" t="s">
        <v>75</v>
      </c>
      <c r="C51" s="88" t="s">
        <v>6</v>
      </c>
      <c r="D51" s="89">
        <v>3.6</v>
      </c>
      <c r="E51" s="90">
        <v>0</v>
      </c>
      <c r="F51" s="36">
        <f>D51*E51</f>
        <v>0</v>
      </c>
    </row>
    <row r="52" spans="1:6">
      <c r="A52" s="118"/>
      <c r="B52" s="2"/>
      <c r="C52" s="105"/>
      <c r="D52" s="88"/>
      <c r="E52" s="2"/>
      <c r="F52" s="120"/>
    </row>
    <row r="53" spans="1:6" ht="63.75">
      <c r="A53" s="118" t="s">
        <v>3</v>
      </c>
      <c r="B53" s="71" t="s">
        <v>66</v>
      </c>
      <c r="C53" s="88" t="s">
        <v>6</v>
      </c>
      <c r="D53" s="89">
        <v>22</v>
      </c>
      <c r="E53" s="90">
        <v>0</v>
      </c>
      <c r="F53" s="36">
        <f>D53*E53</f>
        <v>0</v>
      </c>
    </row>
    <row r="54" spans="1:6">
      <c r="A54" s="118"/>
      <c r="B54" s="71"/>
      <c r="C54" s="88"/>
      <c r="D54" s="89"/>
      <c r="E54" s="90"/>
      <c r="F54" s="36"/>
    </row>
    <row r="55" spans="1:6" ht="51">
      <c r="A55" s="118" t="s">
        <v>4</v>
      </c>
      <c r="B55" s="71" t="s">
        <v>62</v>
      </c>
      <c r="C55" s="88" t="s">
        <v>11</v>
      </c>
      <c r="D55" s="89">
        <v>1</v>
      </c>
      <c r="E55" s="90">
        <v>0</v>
      </c>
      <c r="F55" s="36">
        <f>D55*E55</f>
        <v>0</v>
      </c>
    </row>
    <row r="56" spans="1:6">
      <c r="A56" s="53"/>
      <c r="B56" s="71"/>
      <c r="C56" s="88"/>
      <c r="D56" s="89"/>
      <c r="E56" s="90"/>
      <c r="F56" s="36"/>
    </row>
    <row r="57" spans="1:6" ht="38.25">
      <c r="A57" s="118" t="s">
        <v>5</v>
      </c>
      <c r="B57" s="71" t="s">
        <v>258</v>
      </c>
      <c r="C57" s="88" t="s">
        <v>11</v>
      </c>
      <c r="D57" s="89">
        <v>1</v>
      </c>
      <c r="E57" s="90">
        <v>0</v>
      </c>
      <c r="F57" s="36">
        <f>D57*E57</f>
        <v>0</v>
      </c>
    </row>
    <row r="58" spans="1:6">
      <c r="A58" s="118"/>
      <c r="B58" s="71"/>
      <c r="C58" s="88"/>
      <c r="D58" s="89"/>
      <c r="E58" s="90"/>
      <c r="F58" s="36"/>
    </row>
    <row r="59" spans="1:6" ht="25.5">
      <c r="A59" s="118" t="s">
        <v>36</v>
      </c>
      <c r="B59" s="71" t="s">
        <v>27</v>
      </c>
      <c r="C59" s="88" t="s">
        <v>6</v>
      </c>
      <c r="D59" s="89">
        <v>15.72</v>
      </c>
      <c r="E59" s="90">
        <v>0</v>
      </c>
      <c r="F59" s="36">
        <f>D59*E59</f>
        <v>0</v>
      </c>
    </row>
    <row r="60" spans="1:6">
      <c r="A60" s="118"/>
      <c r="B60" s="71"/>
      <c r="C60" s="88"/>
      <c r="D60" s="89"/>
      <c r="E60" s="90"/>
      <c r="F60" s="36"/>
    </row>
    <row r="61" spans="1:6" ht="25.5">
      <c r="A61" s="118" t="s">
        <v>44</v>
      </c>
      <c r="B61" s="71" t="s">
        <v>20</v>
      </c>
      <c r="C61" s="88" t="s">
        <v>17</v>
      </c>
      <c r="D61" s="89">
        <v>8</v>
      </c>
      <c r="E61" s="90">
        <v>0</v>
      </c>
      <c r="F61" s="36">
        <f>D61*E61</f>
        <v>0</v>
      </c>
    </row>
    <row r="62" spans="1:6">
      <c r="A62" s="103"/>
      <c r="B62" s="71"/>
      <c r="C62" s="88"/>
      <c r="D62" s="89"/>
      <c r="E62" s="122"/>
      <c r="F62" s="123"/>
    </row>
    <row r="63" spans="1:6" ht="17.25" thickBot="1">
      <c r="A63" s="103"/>
      <c r="B63" s="108" t="s">
        <v>1</v>
      </c>
      <c r="C63" s="109"/>
      <c r="D63" s="110"/>
      <c r="E63" s="108"/>
      <c r="F63" s="68">
        <f>SUM(F51:F61)</f>
        <v>0</v>
      </c>
    </row>
    <row r="64" spans="1:6" ht="17.25" thickTop="1">
      <c r="A64" s="103"/>
      <c r="B64" s="107"/>
      <c r="C64" s="114"/>
      <c r="D64" s="115"/>
      <c r="E64" s="107"/>
      <c r="F64" s="65"/>
    </row>
    <row r="65" spans="1:6" ht="16.5">
      <c r="A65" s="103"/>
      <c r="B65" s="121" t="s">
        <v>30</v>
      </c>
      <c r="C65" s="105"/>
      <c r="D65" s="88"/>
      <c r="E65" s="2" t="s">
        <v>0</v>
      </c>
      <c r="F65" s="120"/>
    </row>
    <row r="66" spans="1:6" ht="16.5">
      <c r="A66" s="103"/>
      <c r="B66" s="121"/>
      <c r="C66" s="105"/>
      <c r="D66" s="88"/>
      <c r="E66" s="2"/>
      <c r="F66" s="120"/>
    </row>
    <row r="67" spans="1:6" ht="153">
      <c r="A67" s="118" t="s">
        <v>2</v>
      </c>
      <c r="B67" s="39" t="s">
        <v>68</v>
      </c>
      <c r="C67" s="88"/>
      <c r="D67" s="89"/>
      <c r="E67" s="90"/>
      <c r="F67" s="58"/>
    </row>
    <row r="68" spans="1:6">
      <c r="A68" s="124"/>
      <c r="B68" s="105" t="s">
        <v>71</v>
      </c>
      <c r="C68" s="88" t="s">
        <v>31</v>
      </c>
      <c r="D68" s="89">
        <v>1</v>
      </c>
      <c r="E68" s="90">
        <v>0</v>
      </c>
      <c r="F68" s="36">
        <f>D68*E68</f>
        <v>0</v>
      </c>
    </row>
    <row r="69" spans="1:6">
      <c r="A69" s="124"/>
      <c r="B69" s="105"/>
      <c r="C69" s="88"/>
      <c r="D69" s="89"/>
      <c r="E69" s="90"/>
      <c r="F69" s="36"/>
    </row>
    <row r="70" spans="1:6" ht="89.25">
      <c r="A70" s="118" t="s">
        <v>3</v>
      </c>
      <c r="B70" s="38" t="s">
        <v>111</v>
      </c>
      <c r="C70" s="88" t="s">
        <v>6</v>
      </c>
      <c r="D70" s="89">
        <v>11.34</v>
      </c>
      <c r="E70" s="90">
        <v>0</v>
      </c>
      <c r="F70" s="36">
        <f>D70*E70</f>
        <v>0</v>
      </c>
    </row>
    <row r="71" spans="1:6">
      <c r="A71" s="118"/>
      <c r="B71" s="38"/>
      <c r="C71" s="88"/>
      <c r="D71" s="89"/>
      <c r="E71" s="90"/>
      <c r="F71" s="36"/>
    </row>
    <row r="72" spans="1:6" ht="17.25" thickBot="1">
      <c r="A72" s="118"/>
      <c r="B72" s="108" t="s">
        <v>1</v>
      </c>
      <c r="C72" s="109"/>
      <c r="D72" s="110"/>
      <c r="E72" s="108"/>
      <c r="F72" s="68">
        <f>SUM(F67:F70)</f>
        <v>0</v>
      </c>
    </row>
    <row r="73" spans="1:6" ht="17.25" thickTop="1">
      <c r="A73" s="118"/>
      <c r="B73" s="107"/>
      <c r="C73" s="114"/>
      <c r="D73" s="115"/>
      <c r="E73" s="107"/>
      <c r="F73" s="65"/>
    </row>
    <row r="74" spans="1:6" ht="16.5">
      <c r="A74" s="103"/>
      <c r="B74" s="121" t="s">
        <v>59</v>
      </c>
      <c r="C74" s="105"/>
      <c r="D74" s="88"/>
      <c r="E74" s="2"/>
      <c r="F74" s="120"/>
    </row>
    <row r="75" spans="1:6">
      <c r="A75" s="103"/>
      <c r="B75" s="2"/>
      <c r="C75" s="105"/>
      <c r="D75" s="88"/>
      <c r="E75" s="2"/>
      <c r="F75" s="120"/>
    </row>
    <row r="76" spans="1:6" ht="25.5">
      <c r="A76" s="118" t="s">
        <v>2</v>
      </c>
      <c r="B76" s="71" t="s">
        <v>37</v>
      </c>
      <c r="C76" s="88" t="s">
        <v>6</v>
      </c>
      <c r="D76" s="89">
        <v>9</v>
      </c>
      <c r="E76" s="90">
        <v>0</v>
      </c>
      <c r="F76" s="36">
        <f>D76*E76</f>
        <v>0</v>
      </c>
    </row>
    <row r="77" spans="1:6">
      <c r="A77" s="118"/>
      <c r="B77" s="71"/>
      <c r="C77" s="88"/>
      <c r="D77" s="89"/>
      <c r="E77" s="90"/>
      <c r="F77" s="36"/>
    </row>
    <row r="78" spans="1:6" ht="40.5">
      <c r="A78" s="118" t="s">
        <v>3</v>
      </c>
      <c r="B78" s="37" t="s">
        <v>63</v>
      </c>
      <c r="C78" s="88" t="s">
        <v>6</v>
      </c>
      <c r="D78" s="89">
        <v>9</v>
      </c>
      <c r="E78" s="90">
        <v>0</v>
      </c>
      <c r="F78" s="36">
        <f>D78*E78</f>
        <v>0</v>
      </c>
    </row>
    <row r="79" spans="1:6">
      <c r="A79" s="118"/>
      <c r="B79" s="37"/>
      <c r="C79" s="88"/>
      <c r="D79" s="89"/>
      <c r="E79" s="90"/>
      <c r="F79" s="36"/>
    </row>
    <row r="80" spans="1:6" ht="25.5">
      <c r="A80" s="118" t="s">
        <v>4</v>
      </c>
      <c r="B80" s="37" t="s">
        <v>64</v>
      </c>
      <c r="C80" s="88" t="s">
        <v>28</v>
      </c>
      <c r="D80" s="89">
        <v>11.2</v>
      </c>
      <c r="E80" s="90">
        <v>0</v>
      </c>
      <c r="F80" s="36">
        <f>D80*E80</f>
        <v>0</v>
      </c>
    </row>
    <row r="81" spans="1:6">
      <c r="A81" s="118"/>
      <c r="B81" s="37"/>
      <c r="C81" s="88"/>
      <c r="D81" s="89"/>
      <c r="E81" s="90"/>
      <c r="F81" s="36"/>
    </row>
    <row r="82" spans="1:6" ht="66">
      <c r="A82" s="118" t="s">
        <v>5</v>
      </c>
      <c r="B82" s="38" t="s">
        <v>112</v>
      </c>
      <c r="C82" s="88" t="s">
        <v>6</v>
      </c>
      <c r="D82" s="89">
        <v>23.52</v>
      </c>
      <c r="E82" s="90">
        <v>0</v>
      </c>
      <c r="F82" s="36">
        <f>D82*E82</f>
        <v>0</v>
      </c>
    </row>
    <row r="83" spans="1:6">
      <c r="A83" s="103"/>
      <c r="B83" s="2"/>
      <c r="C83" s="105"/>
      <c r="D83" s="88"/>
      <c r="E83" s="2"/>
      <c r="F83" s="120"/>
    </row>
    <row r="84" spans="1:6" ht="17.25" thickBot="1">
      <c r="A84" s="103"/>
      <c r="B84" s="108" t="s">
        <v>1</v>
      </c>
      <c r="C84" s="109"/>
      <c r="D84" s="110"/>
      <c r="E84" s="108" t="s">
        <v>0</v>
      </c>
      <c r="F84" s="68">
        <f>SUM(F76:F82)</f>
        <v>0</v>
      </c>
    </row>
    <row r="85" spans="1:6" ht="13.5" thickTop="1">
      <c r="A85" s="103"/>
      <c r="B85" s="2"/>
      <c r="C85" s="105"/>
      <c r="D85" s="88"/>
      <c r="E85" s="2" t="s">
        <v>0</v>
      </c>
      <c r="F85" s="120"/>
    </row>
    <row r="86" spans="1:6" ht="16.5">
      <c r="A86" s="103"/>
      <c r="B86" s="121" t="s">
        <v>26</v>
      </c>
      <c r="C86" s="105"/>
      <c r="D86" s="88"/>
      <c r="E86" s="2"/>
      <c r="F86" s="120"/>
    </row>
    <row r="87" spans="1:6" ht="16.5">
      <c r="A87" s="103"/>
      <c r="B87" s="121"/>
      <c r="C87" s="105"/>
      <c r="D87" s="88"/>
      <c r="E87" s="2"/>
      <c r="F87" s="120"/>
    </row>
    <row r="88" spans="1:6" ht="76.5">
      <c r="A88" s="118" t="s">
        <v>2</v>
      </c>
      <c r="B88" s="39" t="s">
        <v>69</v>
      </c>
      <c r="C88" s="88" t="s">
        <v>6</v>
      </c>
      <c r="D88" s="89">
        <v>15.72</v>
      </c>
      <c r="E88" s="90">
        <v>0</v>
      </c>
      <c r="F88" s="36">
        <f>D88*E88</f>
        <v>0</v>
      </c>
    </row>
    <row r="89" spans="1:6">
      <c r="A89" s="118"/>
      <c r="B89" s="39"/>
      <c r="C89" s="88"/>
      <c r="D89" s="89"/>
      <c r="E89" s="90"/>
      <c r="F89" s="36"/>
    </row>
    <row r="90" spans="1:6" ht="17.25" thickBot="1">
      <c r="A90" s="103"/>
      <c r="B90" s="108" t="s">
        <v>1</v>
      </c>
      <c r="C90" s="109"/>
      <c r="D90" s="110"/>
      <c r="E90" s="108"/>
      <c r="F90" s="68">
        <f>SUM(F88:F88)</f>
        <v>0</v>
      </c>
    </row>
    <row r="91" spans="1:6" ht="13.5" thickTop="1">
      <c r="A91" s="103"/>
      <c r="B91" s="2"/>
      <c r="C91" s="105"/>
      <c r="D91" s="88"/>
      <c r="E91" s="2" t="s">
        <v>0</v>
      </c>
      <c r="F91" s="120"/>
    </row>
    <row r="92" spans="1:6" ht="16.5">
      <c r="A92" s="103"/>
      <c r="B92" s="121" t="s">
        <v>25</v>
      </c>
      <c r="C92" s="105"/>
      <c r="D92" s="88"/>
      <c r="E92" s="2"/>
      <c r="F92" s="120"/>
    </row>
    <row r="93" spans="1:6">
      <c r="A93" s="103"/>
      <c r="B93" s="2"/>
      <c r="C93" s="105"/>
      <c r="D93" s="88"/>
      <c r="E93" s="2"/>
      <c r="F93" s="120"/>
    </row>
    <row r="94" spans="1:6" ht="38.25">
      <c r="A94" s="118" t="s">
        <v>2</v>
      </c>
      <c r="B94" s="71" t="s">
        <v>35</v>
      </c>
      <c r="C94" s="88" t="s">
        <v>6</v>
      </c>
      <c r="D94" s="89">
        <v>11.2</v>
      </c>
      <c r="E94" s="90">
        <v>0</v>
      </c>
      <c r="F94" s="36">
        <f>D94*E94</f>
        <v>0</v>
      </c>
    </row>
    <row r="95" spans="1:6">
      <c r="A95" s="118"/>
      <c r="B95" s="71"/>
      <c r="C95" s="88"/>
      <c r="D95" s="89"/>
      <c r="E95" s="2"/>
      <c r="F95" s="125"/>
    </row>
    <row r="96" spans="1:6" ht="38.25">
      <c r="A96" s="118" t="s">
        <v>3</v>
      </c>
      <c r="B96" s="83" t="s">
        <v>74</v>
      </c>
      <c r="C96" s="88" t="s">
        <v>6</v>
      </c>
      <c r="D96" s="89">
        <v>15.72</v>
      </c>
      <c r="E96" s="90">
        <v>0</v>
      </c>
      <c r="F96" s="36">
        <f>D96*E96</f>
        <v>0</v>
      </c>
    </row>
    <row r="97" spans="1:6" ht="16.5">
      <c r="A97" s="3"/>
      <c r="B97" s="71"/>
      <c r="C97" s="88"/>
      <c r="D97" s="89"/>
      <c r="E97" s="90"/>
      <c r="F97" s="36"/>
    </row>
    <row r="98" spans="1:6" ht="17.25" thickBot="1">
      <c r="A98" s="3"/>
      <c r="B98" s="108" t="s">
        <v>1</v>
      </c>
      <c r="C98" s="109"/>
      <c r="D98" s="110"/>
      <c r="E98" s="108" t="s">
        <v>0</v>
      </c>
      <c r="F98" s="68">
        <f>SUM(F94:F96)</f>
        <v>0</v>
      </c>
    </row>
    <row r="99" spans="1:6" ht="17.25" thickTop="1">
      <c r="A99" s="3"/>
      <c r="B99" s="1"/>
      <c r="C99" s="4"/>
      <c r="D99" s="5"/>
      <c r="E99" s="6"/>
      <c r="F99" s="57"/>
    </row>
    <row r="100" spans="1:6" ht="16.5">
      <c r="A100" s="126"/>
      <c r="B100" s="121" t="s">
        <v>208</v>
      </c>
      <c r="C100" s="127"/>
      <c r="D100" s="127"/>
      <c r="E100" s="128"/>
      <c r="F100" s="129"/>
    </row>
    <row r="101" spans="1:6" ht="15">
      <c r="A101" s="48"/>
      <c r="B101" s="127"/>
      <c r="C101" s="127"/>
      <c r="D101" s="127"/>
      <c r="E101" s="128"/>
      <c r="F101" s="129"/>
    </row>
    <row r="102" spans="1:6" ht="51">
      <c r="A102" s="118" t="s">
        <v>2</v>
      </c>
      <c r="B102" s="38" t="s">
        <v>209</v>
      </c>
      <c r="C102" s="78" t="s">
        <v>10</v>
      </c>
      <c r="D102" s="70">
        <v>10</v>
      </c>
      <c r="E102" s="36">
        <f>SUM(F4:F10)</f>
        <v>0</v>
      </c>
      <c r="F102" s="36">
        <f>0.1*E102</f>
        <v>0</v>
      </c>
    </row>
    <row r="103" spans="1:6">
      <c r="A103" s="10"/>
      <c r="B103" s="38"/>
      <c r="C103" s="78"/>
      <c r="D103" s="70"/>
      <c r="E103" s="79"/>
      <c r="F103" s="36"/>
    </row>
    <row r="104" spans="1:6">
      <c r="A104" s="48"/>
      <c r="B104" s="48"/>
      <c r="C104" s="48"/>
      <c r="D104" s="48"/>
      <c r="E104" s="48"/>
      <c r="F104" s="48"/>
    </row>
    <row r="105" spans="1:6" ht="17.25" thickBot="1">
      <c r="A105" s="48"/>
      <c r="B105" s="108" t="s">
        <v>1</v>
      </c>
      <c r="C105" s="109"/>
      <c r="D105" s="110"/>
      <c r="E105" s="108" t="s">
        <v>0</v>
      </c>
      <c r="F105" s="68">
        <f>SUM(F102:F103)</f>
        <v>0</v>
      </c>
    </row>
    <row r="106" spans="1:6" ht="17.25" thickTop="1">
      <c r="A106" s="3"/>
      <c r="B106" s="1"/>
      <c r="C106" s="4"/>
      <c r="D106" s="5"/>
      <c r="E106" s="6"/>
      <c r="F106" s="1"/>
    </row>
  </sheetData>
  <pageMargins left="0.7" right="0.7" top="0.75" bottom="0.75" header="0.3" footer="0.3"/>
  <pageSetup paperSize="9" orientation="portrait" r:id="rId1"/>
  <rowBreaks count="3" manualBreakCount="3">
    <brk id="20" max="16383" man="1"/>
    <brk id="48" max="16383" man="1"/>
    <brk id="73"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8"/>
  <sheetViews>
    <sheetView view="pageBreakPreview" topLeftCell="A37" zoomScale="120" zoomScaleNormal="100" zoomScaleSheetLayoutView="120" workbookViewId="0">
      <selection activeCell="B116" sqref="B116"/>
    </sheetView>
  </sheetViews>
  <sheetFormatPr defaultRowHeight="12.75"/>
  <cols>
    <col min="1" max="1" width="4.85546875" customWidth="1"/>
    <col min="2" max="2" width="36.7109375" customWidth="1"/>
    <col min="3" max="3" width="6.5703125" customWidth="1"/>
    <col min="4" max="4" width="10.7109375" customWidth="1"/>
    <col min="5" max="5" width="13.42578125" customWidth="1"/>
    <col min="6" max="6" width="14.5703125" customWidth="1"/>
  </cols>
  <sheetData>
    <row r="1" spans="1:6" ht="18">
      <c r="A1" s="3"/>
      <c r="B1" s="87" t="s">
        <v>89</v>
      </c>
      <c r="C1" s="44"/>
      <c r="D1" s="42"/>
      <c r="E1" s="43"/>
      <c r="F1" s="40"/>
    </row>
    <row r="2" spans="1:6" ht="16.5">
      <c r="A2" s="103"/>
      <c r="B2" s="104" t="s">
        <v>211</v>
      </c>
      <c r="C2" s="44"/>
      <c r="D2" s="42"/>
      <c r="E2" s="43"/>
      <c r="F2" s="40"/>
    </row>
    <row r="3" spans="1:6" ht="16.5">
      <c r="A3" s="103"/>
      <c r="B3" s="49"/>
      <c r="C3" s="48"/>
      <c r="D3" s="5"/>
      <c r="E3" s="50"/>
      <c r="F3" s="1"/>
    </row>
    <row r="4" spans="1:6" ht="16.5">
      <c r="A4" s="103"/>
      <c r="B4" s="1" t="s">
        <v>21</v>
      </c>
      <c r="C4" s="105"/>
      <c r="D4" s="88"/>
      <c r="E4" s="2"/>
      <c r="F4" s="106">
        <f>F29</f>
        <v>0</v>
      </c>
    </row>
    <row r="5" spans="1:6" ht="16.5">
      <c r="A5" s="103"/>
      <c r="B5" s="1" t="s">
        <v>14</v>
      </c>
      <c r="C5" s="105"/>
      <c r="D5" s="88"/>
      <c r="E5" s="2"/>
      <c r="F5" s="106">
        <f>F49</f>
        <v>0</v>
      </c>
    </row>
    <row r="6" spans="1:6" ht="16.5">
      <c r="A6" s="3"/>
      <c r="B6" s="1" t="s">
        <v>24</v>
      </c>
      <c r="C6" s="105"/>
      <c r="D6" s="88"/>
      <c r="E6" s="2"/>
      <c r="F6" s="106">
        <f>F63</f>
        <v>0</v>
      </c>
    </row>
    <row r="7" spans="1:6" ht="16.5">
      <c r="A7" s="3"/>
      <c r="B7" s="1" t="s">
        <v>30</v>
      </c>
      <c r="C7" s="105"/>
      <c r="D7" s="88"/>
      <c r="E7" s="2"/>
      <c r="F7" s="106">
        <f>F78</f>
        <v>0</v>
      </c>
    </row>
    <row r="8" spans="1:6" ht="16.5">
      <c r="A8" s="3"/>
      <c r="B8" s="107" t="s">
        <v>59</v>
      </c>
      <c r="C8" s="4"/>
      <c r="D8" s="5"/>
      <c r="E8" s="1"/>
      <c r="F8" s="106">
        <f>F90</f>
        <v>0</v>
      </c>
    </row>
    <row r="9" spans="1:6" ht="16.5">
      <c r="A9" s="3"/>
      <c r="B9" s="107" t="s">
        <v>26</v>
      </c>
      <c r="C9" s="4"/>
      <c r="D9" s="5"/>
      <c r="E9" s="1"/>
      <c r="F9" s="106">
        <f>F98</f>
        <v>0</v>
      </c>
    </row>
    <row r="10" spans="1:6" ht="16.5">
      <c r="A10" s="3"/>
      <c r="B10" s="107" t="s">
        <v>25</v>
      </c>
      <c r="C10" s="4"/>
      <c r="D10" s="5"/>
      <c r="E10" s="1"/>
      <c r="F10" s="106">
        <f>F110</f>
        <v>0</v>
      </c>
    </row>
    <row r="11" spans="1:6" ht="16.5">
      <c r="A11" s="3"/>
      <c r="B11" s="107" t="s">
        <v>208</v>
      </c>
      <c r="C11" s="4"/>
      <c r="D11" s="5"/>
      <c r="E11" s="1"/>
      <c r="F11" s="65">
        <f>F117</f>
        <v>0</v>
      </c>
    </row>
    <row r="12" spans="1:6" ht="16.5">
      <c r="A12" s="3"/>
      <c r="B12" s="1"/>
      <c r="C12" s="4"/>
      <c r="D12" s="5"/>
      <c r="E12" s="1"/>
      <c r="F12" s="106"/>
    </row>
    <row r="13" spans="1:6" ht="17.25" thickBot="1">
      <c r="A13" s="3"/>
      <c r="B13" s="108" t="s">
        <v>1</v>
      </c>
      <c r="C13" s="109"/>
      <c r="D13" s="110"/>
      <c r="E13" s="108" t="s">
        <v>0</v>
      </c>
      <c r="F13" s="68">
        <f>SUM(F4:F11)</f>
        <v>0</v>
      </c>
    </row>
    <row r="14" spans="1:6" ht="17.25" thickTop="1">
      <c r="A14" s="3"/>
      <c r="B14" s="107" t="s">
        <v>18</v>
      </c>
      <c r="C14" s="111"/>
      <c r="D14" s="65"/>
      <c r="E14" s="65"/>
      <c r="F14" s="112">
        <f>F13*0.22</f>
        <v>0</v>
      </c>
    </row>
    <row r="15" spans="1:6" ht="17.25" thickBot="1">
      <c r="A15" s="3"/>
      <c r="B15" s="113" t="s">
        <v>16</v>
      </c>
      <c r="C15" s="68"/>
      <c r="D15" s="68"/>
      <c r="E15" s="68"/>
      <c r="F15" s="68">
        <f>SUM(F13:F14)</f>
        <v>0</v>
      </c>
    </row>
    <row r="16" spans="1:6" ht="17.25" thickTop="1">
      <c r="A16" s="3"/>
      <c r="B16" s="107"/>
      <c r="C16" s="114"/>
      <c r="D16" s="115"/>
      <c r="E16" s="107"/>
      <c r="F16" s="65"/>
    </row>
    <row r="17" spans="1:6" ht="16.5">
      <c r="A17" s="3"/>
      <c r="B17" s="1"/>
      <c r="C17" s="4"/>
      <c r="D17" s="5"/>
      <c r="E17" s="1"/>
      <c r="F17" s="57"/>
    </row>
    <row r="18" spans="1:6" ht="16.5">
      <c r="A18" s="3"/>
      <c r="B18" s="116" t="s">
        <v>38</v>
      </c>
      <c r="C18" s="4"/>
      <c r="D18" s="5"/>
      <c r="E18" s="6"/>
      <c r="F18" s="57"/>
    </row>
    <row r="19" spans="1:6" ht="103.5">
      <c r="A19" s="3"/>
      <c r="B19" s="2" t="s">
        <v>15</v>
      </c>
      <c r="C19" s="4"/>
      <c r="D19" s="5"/>
      <c r="E19" s="6"/>
      <c r="F19" s="57"/>
    </row>
    <row r="20" spans="1:6" ht="16.5">
      <c r="A20" s="3"/>
      <c r="B20" s="2"/>
      <c r="C20" s="4"/>
      <c r="D20" s="5"/>
      <c r="E20" s="6"/>
      <c r="F20" s="57"/>
    </row>
    <row r="21" spans="1:6" ht="16.5">
      <c r="A21" s="96" t="s">
        <v>76</v>
      </c>
      <c r="B21" s="97" t="s">
        <v>77</v>
      </c>
      <c r="C21" s="98" t="s">
        <v>78</v>
      </c>
      <c r="D21" s="99" t="s">
        <v>79</v>
      </c>
      <c r="E21" s="100" t="s">
        <v>80</v>
      </c>
      <c r="F21" s="101" t="s">
        <v>81</v>
      </c>
    </row>
    <row r="22" spans="1:6" ht="16.5">
      <c r="A22" s="3"/>
      <c r="B22" s="117" t="s">
        <v>21</v>
      </c>
      <c r="C22" s="4"/>
      <c r="D22" s="5"/>
      <c r="E22" s="6"/>
      <c r="F22" s="57"/>
    </row>
    <row r="23" spans="1:6" ht="16.5">
      <c r="A23" s="3"/>
      <c r="B23" s="57"/>
      <c r="C23" s="4"/>
      <c r="D23" s="5"/>
      <c r="E23" s="6"/>
      <c r="F23" s="57"/>
    </row>
    <row r="24" spans="1:6" ht="38.25">
      <c r="A24" s="118" t="s">
        <v>2</v>
      </c>
      <c r="B24" s="53" t="s">
        <v>29</v>
      </c>
      <c r="C24" s="88"/>
      <c r="D24" s="89"/>
      <c r="E24" s="90"/>
      <c r="F24" s="36"/>
    </row>
    <row r="25" spans="1:6">
      <c r="A25" s="118"/>
      <c r="B25" s="39"/>
      <c r="C25" s="88"/>
      <c r="D25" s="89"/>
      <c r="E25" s="90"/>
      <c r="F25" s="36"/>
    </row>
    <row r="26" spans="1:6" ht="63.75" customHeight="1">
      <c r="A26" s="118" t="s">
        <v>3</v>
      </c>
      <c r="B26" s="53" t="s">
        <v>245</v>
      </c>
      <c r="C26" s="88"/>
      <c r="D26" s="89"/>
      <c r="E26" s="90"/>
      <c r="F26" s="36"/>
    </row>
    <row r="27" spans="1:6">
      <c r="A27" s="118"/>
      <c r="B27" s="53"/>
      <c r="C27" s="88"/>
      <c r="D27" s="89"/>
      <c r="E27" s="90"/>
      <c r="F27" s="36"/>
    </row>
    <row r="28" spans="1:6">
      <c r="A28" s="118"/>
      <c r="B28" s="71"/>
      <c r="C28" s="88"/>
      <c r="D28" s="89"/>
      <c r="E28" s="90"/>
      <c r="F28" s="58"/>
    </row>
    <row r="29" spans="1:6" ht="17.25" thickBot="1">
      <c r="A29" s="118"/>
      <c r="B29" s="108" t="s">
        <v>1</v>
      </c>
      <c r="C29" s="109"/>
      <c r="D29" s="110"/>
      <c r="E29" s="108" t="s">
        <v>0</v>
      </c>
      <c r="F29" s="68">
        <f>SUM(F24:F27)</f>
        <v>0</v>
      </c>
    </row>
    <row r="30" spans="1:6" ht="13.5" thickTop="1">
      <c r="A30" s="118"/>
      <c r="B30" s="71"/>
      <c r="C30" s="88"/>
      <c r="D30" s="89"/>
      <c r="E30" s="90"/>
      <c r="F30" s="58"/>
    </row>
    <row r="31" spans="1:6" ht="16.5">
      <c r="A31" s="3"/>
      <c r="B31" s="117" t="s">
        <v>14</v>
      </c>
      <c r="C31" s="4"/>
      <c r="D31" s="5"/>
      <c r="E31" s="6"/>
      <c r="F31" s="57"/>
    </row>
    <row r="32" spans="1:6" ht="16.5">
      <c r="A32" s="3"/>
      <c r="B32" s="57"/>
      <c r="C32" s="4"/>
      <c r="D32" s="5"/>
      <c r="E32" s="6"/>
      <c r="F32" s="57"/>
    </row>
    <row r="33" spans="1:6" ht="25.5">
      <c r="A33" s="118" t="s">
        <v>2</v>
      </c>
      <c r="B33" s="53" t="s">
        <v>56</v>
      </c>
      <c r="C33" s="88" t="s">
        <v>11</v>
      </c>
      <c r="D33" s="89">
        <v>1</v>
      </c>
      <c r="E33" s="90">
        <v>0</v>
      </c>
      <c r="F33" s="36">
        <f>D33*E33</f>
        <v>0</v>
      </c>
    </row>
    <row r="34" spans="1:6">
      <c r="A34" s="118"/>
      <c r="B34" s="53"/>
      <c r="C34" s="88"/>
      <c r="D34" s="89"/>
      <c r="E34" s="90"/>
      <c r="F34" s="36"/>
    </row>
    <row r="35" spans="1:6" ht="25.5">
      <c r="A35" s="118" t="s">
        <v>3</v>
      </c>
      <c r="B35" s="53" t="s">
        <v>55</v>
      </c>
      <c r="C35" s="88" t="s">
        <v>6</v>
      </c>
      <c r="D35" s="89">
        <v>8.39</v>
      </c>
      <c r="E35" s="90">
        <v>0</v>
      </c>
      <c r="F35" s="36">
        <f>D35*E35</f>
        <v>0</v>
      </c>
    </row>
    <row r="36" spans="1:6">
      <c r="A36" s="118"/>
      <c r="B36" s="53"/>
      <c r="C36" s="88"/>
      <c r="D36" s="89"/>
      <c r="E36" s="90"/>
      <c r="F36" s="36"/>
    </row>
    <row r="37" spans="1:6" ht="27.75">
      <c r="A37" s="118" t="s">
        <v>4</v>
      </c>
      <c r="B37" s="53" t="s">
        <v>42</v>
      </c>
      <c r="C37" s="88" t="s">
        <v>43</v>
      </c>
      <c r="D37" s="89">
        <v>1</v>
      </c>
      <c r="E37" s="90">
        <v>0</v>
      </c>
      <c r="F37" s="36">
        <f>D37*E37</f>
        <v>0</v>
      </c>
    </row>
    <row r="38" spans="1:6">
      <c r="A38" s="118"/>
      <c r="B38" s="53"/>
      <c r="C38" s="88"/>
      <c r="D38" s="89"/>
      <c r="E38" s="90"/>
      <c r="F38" s="36"/>
    </row>
    <row r="39" spans="1:6" ht="40.5">
      <c r="A39" s="118" t="s">
        <v>5</v>
      </c>
      <c r="B39" s="53" t="s">
        <v>90</v>
      </c>
      <c r="C39" s="88" t="s">
        <v>6</v>
      </c>
      <c r="D39" s="89">
        <v>6.73</v>
      </c>
      <c r="E39" s="90">
        <v>0</v>
      </c>
      <c r="F39" s="36">
        <f>D39*E39</f>
        <v>0</v>
      </c>
    </row>
    <row r="40" spans="1:6">
      <c r="A40" s="118"/>
      <c r="B40" s="53"/>
      <c r="C40" s="88"/>
      <c r="D40" s="89"/>
      <c r="E40" s="90"/>
      <c r="F40" s="36"/>
    </row>
    <row r="41" spans="1:6" ht="25.5">
      <c r="A41" s="118" t="s">
        <v>36</v>
      </c>
      <c r="B41" s="71" t="s">
        <v>50</v>
      </c>
      <c r="C41" s="88" t="s">
        <v>6</v>
      </c>
      <c r="D41" s="89">
        <v>8.4499999999999993</v>
      </c>
      <c r="E41" s="90">
        <v>0</v>
      </c>
      <c r="F41" s="36">
        <f>D41*E41</f>
        <v>0</v>
      </c>
    </row>
    <row r="42" spans="1:6">
      <c r="A42" s="118"/>
      <c r="B42" s="71"/>
      <c r="C42" s="88"/>
      <c r="D42" s="89"/>
      <c r="E42" s="90"/>
      <c r="F42" s="36"/>
    </row>
    <row r="43" spans="1:6" ht="25.5">
      <c r="A43" s="118" t="s">
        <v>44</v>
      </c>
      <c r="B43" s="71" t="s">
        <v>51</v>
      </c>
      <c r="C43" s="88" t="s">
        <v>6</v>
      </c>
      <c r="D43" s="89">
        <v>17.22</v>
      </c>
      <c r="E43" s="90">
        <v>0</v>
      </c>
      <c r="F43" s="36">
        <f>D43*E43</f>
        <v>0</v>
      </c>
    </row>
    <row r="44" spans="1:6">
      <c r="A44" s="118"/>
      <c r="B44" s="71"/>
      <c r="C44" s="88"/>
      <c r="D44" s="89"/>
      <c r="E44" s="90"/>
      <c r="F44" s="36"/>
    </row>
    <row r="45" spans="1:6" ht="25.5">
      <c r="A45" s="118" t="s">
        <v>45</v>
      </c>
      <c r="B45" s="71" t="s">
        <v>91</v>
      </c>
      <c r="C45" s="88" t="s">
        <v>6</v>
      </c>
      <c r="D45" s="89">
        <v>0.3</v>
      </c>
      <c r="E45" s="90">
        <v>0</v>
      </c>
      <c r="F45" s="36">
        <f>D45*E45</f>
        <v>0</v>
      </c>
    </row>
    <row r="46" spans="1:6">
      <c r="A46" s="118"/>
      <c r="B46" s="71"/>
      <c r="C46" s="88"/>
      <c r="D46" s="89"/>
      <c r="E46" s="90"/>
      <c r="F46" s="36"/>
    </row>
    <row r="47" spans="1:6" ht="76.5">
      <c r="A47" s="118" t="s">
        <v>48</v>
      </c>
      <c r="B47" s="71" t="s">
        <v>92</v>
      </c>
      <c r="C47" s="88" t="s">
        <v>7</v>
      </c>
      <c r="D47" s="89">
        <v>2.8</v>
      </c>
      <c r="E47" s="90">
        <v>0</v>
      </c>
      <c r="F47" s="36">
        <f>D47*E47</f>
        <v>0</v>
      </c>
    </row>
    <row r="48" spans="1:6">
      <c r="A48" s="118"/>
      <c r="B48" s="2"/>
      <c r="C48" s="88"/>
      <c r="D48" s="89"/>
      <c r="E48" s="2" t="s">
        <v>0</v>
      </c>
      <c r="F48" s="119"/>
    </row>
    <row r="49" spans="1:6" ht="17.25" thickBot="1">
      <c r="A49" s="118"/>
      <c r="B49" s="108" t="s">
        <v>1</v>
      </c>
      <c r="C49" s="109"/>
      <c r="D49" s="110"/>
      <c r="E49" s="108" t="s">
        <v>0</v>
      </c>
      <c r="F49" s="68">
        <f>SUM(F33:F47)</f>
        <v>0</v>
      </c>
    </row>
    <row r="50" spans="1:6" ht="13.5" thickTop="1">
      <c r="A50" s="118"/>
      <c r="B50" s="2"/>
      <c r="C50" s="88"/>
      <c r="D50" s="89"/>
      <c r="E50" s="2" t="s">
        <v>0</v>
      </c>
      <c r="F50" s="120"/>
    </row>
    <row r="51" spans="1:6" ht="16.5">
      <c r="A51" s="103"/>
      <c r="B51" s="121" t="s">
        <v>24</v>
      </c>
      <c r="C51" s="105"/>
      <c r="D51" s="88"/>
      <c r="E51" s="2" t="s">
        <v>0</v>
      </c>
      <c r="F51" s="120"/>
    </row>
    <row r="52" spans="1:6">
      <c r="A52" s="103"/>
      <c r="B52" s="2"/>
      <c r="C52" s="105"/>
      <c r="D52" s="88"/>
      <c r="E52" s="2" t="s">
        <v>0</v>
      </c>
      <c r="F52" s="120"/>
    </row>
    <row r="53" spans="1:6" ht="38.25">
      <c r="A53" s="118" t="s">
        <v>2</v>
      </c>
      <c r="B53" s="53" t="s">
        <v>75</v>
      </c>
      <c r="C53" s="88" t="s">
        <v>6</v>
      </c>
      <c r="D53" s="89">
        <v>1.8</v>
      </c>
      <c r="E53" s="90">
        <v>0</v>
      </c>
      <c r="F53" s="36">
        <f>D53*E53</f>
        <v>0</v>
      </c>
    </row>
    <row r="54" spans="1:6">
      <c r="A54" s="118"/>
      <c r="B54" s="2"/>
      <c r="C54" s="105"/>
      <c r="D54" s="88"/>
      <c r="E54" s="2"/>
      <c r="F54" s="120"/>
    </row>
    <row r="55" spans="1:6" ht="63.75">
      <c r="A55" s="118" t="s">
        <v>3</v>
      </c>
      <c r="B55" s="71" t="s">
        <v>66</v>
      </c>
      <c r="C55" s="88" t="s">
        <v>6</v>
      </c>
      <c r="D55" s="89">
        <v>20</v>
      </c>
      <c r="E55" s="90">
        <v>0</v>
      </c>
      <c r="F55" s="36">
        <f>D55*E55</f>
        <v>0</v>
      </c>
    </row>
    <row r="56" spans="1:6">
      <c r="A56" s="118"/>
      <c r="B56" s="71"/>
      <c r="C56" s="88"/>
      <c r="D56" s="89"/>
      <c r="E56" s="90"/>
      <c r="F56" s="36"/>
    </row>
    <row r="57" spans="1:6" ht="51">
      <c r="A57" s="118" t="s">
        <v>4</v>
      </c>
      <c r="B57" s="71" t="s">
        <v>62</v>
      </c>
      <c r="C57" s="88" t="s">
        <v>11</v>
      </c>
      <c r="D57" s="89">
        <v>1</v>
      </c>
      <c r="E57" s="90">
        <v>0</v>
      </c>
      <c r="F57" s="36">
        <f>D57*E57</f>
        <v>0</v>
      </c>
    </row>
    <row r="58" spans="1:6">
      <c r="A58" s="53"/>
      <c r="B58" s="71"/>
      <c r="C58" s="88"/>
      <c r="D58" s="89"/>
      <c r="E58" s="90"/>
      <c r="F58" s="36"/>
    </row>
    <row r="59" spans="1:6" ht="25.5">
      <c r="A59" s="118" t="s">
        <v>5</v>
      </c>
      <c r="B59" s="71" t="s">
        <v>27</v>
      </c>
      <c r="C59" s="88" t="s">
        <v>6</v>
      </c>
      <c r="D59" s="89">
        <v>8.4499999999999993</v>
      </c>
      <c r="E59" s="90">
        <v>0</v>
      </c>
      <c r="F59" s="36">
        <f>D59*E59</f>
        <v>0</v>
      </c>
    </row>
    <row r="60" spans="1:6">
      <c r="A60" s="118"/>
      <c r="B60" s="71"/>
      <c r="C60" s="88"/>
      <c r="D60" s="89"/>
      <c r="E60" s="90"/>
      <c r="F60" s="36"/>
    </row>
    <row r="61" spans="1:6" ht="25.5">
      <c r="A61" s="118" t="s">
        <v>36</v>
      </c>
      <c r="B61" s="71" t="s">
        <v>20</v>
      </c>
      <c r="C61" s="88" t="s">
        <v>17</v>
      </c>
      <c r="D61" s="89">
        <v>8</v>
      </c>
      <c r="E61" s="90">
        <v>0</v>
      </c>
      <c r="F61" s="36">
        <f>D61*E61</f>
        <v>0</v>
      </c>
    </row>
    <row r="62" spans="1:6">
      <c r="A62" s="103"/>
      <c r="B62" s="71"/>
      <c r="C62" s="88"/>
      <c r="D62" s="89"/>
      <c r="E62" s="122"/>
      <c r="F62" s="123"/>
    </row>
    <row r="63" spans="1:6" ht="17.25" thickBot="1">
      <c r="A63" s="103"/>
      <c r="B63" s="108" t="s">
        <v>1</v>
      </c>
      <c r="C63" s="109"/>
      <c r="D63" s="110"/>
      <c r="E63" s="108"/>
      <c r="F63" s="68">
        <f>SUM(F53:F61)</f>
        <v>0</v>
      </c>
    </row>
    <row r="64" spans="1:6" ht="17.25" thickTop="1">
      <c r="A64" s="103"/>
      <c r="B64" s="107"/>
      <c r="C64" s="114"/>
      <c r="D64" s="115"/>
      <c r="E64" s="107"/>
      <c r="F64" s="65"/>
    </row>
    <row r="65" spans="1:6" ht="16.5">
      <c r="A65" s="103"/>
      <c r="B65" s="121" t="s">
        <v>30</v>
      </c>
      <c r="C65" s="105"/>
      <c r="D65" s="88"/>
      <c r="E65" s="2" t="s">
        <v>0</v>
      </c>
      <c r="F65" s="120"/>
    </row>
    <row r="66" spans="1:6" ht="16.5">
      <c r="A66" s="103"/>
      <c r="B66" s="121"/>
      <c r="C66" s="105"/>
      <c r="D66" s="88"/>
      <c r="E66" s="2"/>
      <c r="F66" s="120"/>
    </row>
    <row r="67" spans="1:6" ht="153">
      <c r="A67" s="118" t="s">
        <v>2</v>
      </c>
      <c r="B67" s="39" t="s">
        <v>68</v>
      </c>
      <c r="C67" s="88"/>
      <c r="D67" s="89"/>
      <c r="E67" s="90"/>
      <c r="F67" s="58"/>
    </row>
    <row r="68" spans="1:6">
      <c r="A68" s="124"/>
      <c r="B68" s="105" t="s">
        <v>93</v>
      </c>
      <c r="C68" s="88" t="s">
        <v>31</v>
      </c>
      <c r="D68" s="89">
        <v>1</v>
      </c>
      <c r="E68" s="90">
        <v>0</v>
      </c>
      <c r="F68" s="36">
        <f>D68*E68</f>
        <v>0</v>
      </c>
    </row>
    <row r="69" spans="1:6">
      <c r="A69" s="124"/>
      <c r="B69" s="105"/>
      <c r="C69" s="88"/>
      <c r="D69" s="89"/>
      <c r="E69" s="90"/>
      <c r="F69" s="36"/>
    </row>
    <row r="70" spans="1:6" ht="38.25">
      <c r="A70" s="118" t="s">
        <v>3</v>
      </c>
      <c r="B70" s="39" t="s">
        <v>70</v>
      </c>
      <c r="C70" s="91"/>
      <c r="D70" s="92"/>
      <c r="E70" s="93"/>
      <c r="F70" s="94"/>
    </row>
    <row r="71" spans="1:6">
      <c r="A71" s="118"/>
      <c r="B71" s="95" t="s">
        <v>94</v>
      </c>
      <c r="C71" s="73" t="s">
        <v>43</v>
      </c>
      <c r="D71" s="70">
        <v>1</v>
      </c>
      <c r="E71" s="36">
        <v>0</v>
      </c>
      <c r="F71" s="36">
        <f t="shared" ref="F71" si="0">D71*E71</f>
        <v>0</v>
      </c>
    </row>
    <row r="72" spans="1:6">
      <c r="A72" s="118"/>
      <c r="B72" s="95"/>
      <c r="C72" s="73"/>
      <c r="D72" s="70"/>
      <c r="E72" s="36"/>
      <c r="F72" s="36"/>
    </row>
    <row r="73" spans="1:6" ht="38.25">
      <c r="A73" s="118" t="s">
        <v>4</v>
      </c>
      <c r="B73" s="39" t="s">
        <v>70</v>
      </c>
      <c r="C73" s="91"/>
      <c r="D73" s="92"/>
      <c r="E73" s="93"/>
      <c r="F73" s="94"/>
    </row>
    <row r="74" spans="1:6">
      <c r="A74" s="118"/>
      <c r="B74" s="95" t="s">
        <v>95</v>
      </c>
      <c r="C74" s="73" t="s">
        <v>43</v>
      </c>
      <c r="D74" s="70">
        <v>1</v>
      </c>
      <c r="E74" s="36">
        <v>0</v>
      </c>
      <c r="F74" s="36">
        <f t="shared" ref="F74" si="1">D74*E74</f>
        <v>0</v>
      </c>
    </row>
    <row r="75" spans="1:6">
      <c r="A75" s="118"/>
      <c r="B75" s="95"/>
      <c r="C75" s="73"/>
      <c r="D75" s="70"/>
      <c r="E75" s="36"/>
      <c r="F75" s="36"/>
    </row>
    <row r="76" spans="1:6" ht="25.5">
      <c r="A76" s="118" t="s">
        <v>5</v>
      </c>
      <c r="B76" s="38" t="s">
        <v>96</v>
      </c>
      <c r="C76" s="88" t="s">
        <v>6</v>
      </c>
      <c r="D76" s="89">
        <v>6.73</v>
      </c>
      <c r="E76" s="90">
        <v>0</v>
      </c>
      <c r="F76" s="36">
        <f>D76*E76</f>
        <v>0</v>
      </c>
    </row>
    <row r="77" spans="1:6">
      <c r="A77" s="118"/>
      <c r="B77" s="38"/>
      <c r="C77" s="88"/>
      <c r="D77" s="89"/>
      <c r="E77" s="90"/>
      <c r="F77" s="36"/>
    </row>
    <row r="78" spans="1:6" ht="17.25" thickBot="1">
      <c r="A78" s="118"/>
      <c r="B78" s="108" t="s">
        <v>1</v>
      </c>
      <c r="C78" s="109"/>
      <c r="D78" s="110"/>
      <c r="E78" s="108"/>
      <c r="F78" s="68">
        <f>SUM(F67:F76)</f>
        <v>0</v>
      </c>
    </row>
    <row r="79" spans="1:6" ht="17.25" thickTop="1">
      <c r="A79" s="118"/>
      <c r="B79" s="107"/>
      <c r="C79" s="114"/>
      <c r="D79" s="115"/>
      <c r="E79" s="107"/>
      <c r="F79" s="65"/>
    </row>
    <row r="80" spans="1:6" ht="16.5">
      <c r="A80" s="103"/>
      <c r="B80" s="121" t="s">
        <v>59</v>
      </c>
      <c r="C80" s="105"/>
      <c r="D80" s="88"/>
      <c r="E80" s="2"/>
      <c r="F80" s="120"/>
    </row>
    <row r="81" spans="1:6">
      <c r="A81" s="103"/>
      <c r="B81" s="2"/>
      <c r="C81" s="105"/>
      <c r="D81" s="88"/>
      <c r="E81" s="2"/>
      <c r="F81" s="120"/>
    </row>
    <row r="82" spans="1:6" ht="25.5">
      <c r="A82" s="118" t="s">
        <v>2</v>
      </c>
      <c r="B82" s="71" t="s">
        <v>37</v>
      </c>
      <c r="C82" s="88" t="s">
        <v>6</v>
      </c>
      <c r="D82" s="89">
        <v>8.4499999999999993</v>
      </c>
      <c r="E82" s="90">
        <v>0</v>
      </c>
      <c r="F82" s="36">
        <f>D82*E82</f>
        <v>0</v>
      </c>
    </row>
    <row r="83" spans="1:6">
      <c r="A83" s="118"/>
      <c r="B83" s="71"/>
      <c r="C83" s="88"/>
      <c r="D83" s="89"/>
      <c r="E83" s="90"/>
      <c r="F83" s="36"/>
    </row>
    <row r="84" spans="1:6" ht="40.5">
      <c r="A84" s="118" t="s">
        <v>3</v>
      </c>
      <c r="B84" s="37" t="s">
        <v>63</v>
      </c>
      <c r="C84" s="88" t="s">
        <v>6</v>
      </c>
      <c r="D84" s="89">
        <v>8.4499999999999993</v>
      </c>
      <c r="E84" s="90">
        <v>0</v>
      </c>
      <c r="F84" s="36">
        <f>D84*E84</f>
        <v>0</v>
      </c>
    </row>
    <row r="85" spans="1:6">
      <c r="A85" s="118"/>
      <c r="B85" s="37"/>
      <c r="C85" s="88"/>
      <c r="D85" s="89"/>
      <c r="E85" s="90"/>
      <c r="F85" s="36"/>
    </row>
    <row r="86" spans="1:6" ht="25.5">
      <c r="A86" s="118" t="s">
        <v>4</v>
      </c>
      <c r="B86" s="37" t="s">
        <v>64</v>
      </c>
      <c r="C86" s="88" t="s">
        <v>28</v>
      </c>
      <c r="D86" s="89">
        <v>12.16</v>
      </c>
      <c r="E86" s="90">
        <v>0</v>
      </c>
      <c r="F86" s="36">
        <f>D86*E86</f>
        <v>0</v>
      </c>
    </row>
    <row r="87" spans="1:6">
      <c r="A87" s="118"/>
      <c r="B87" s="37"/>
      <c r="C87" s="88"/>
      <c r="D87" s="89"/>
      <c r="E87" s="90"/>
      <c r="F87" s="36"/>
    </row>
    <row r="88" spans="1:6" ht="66">
      <c r="A88" s="118" t="s">
        <v>5</v>
      </c>
      <c r="B88" s="38" t="s">
        <v>97</v>
      </c>
      <c r="C88" s="88" t="s">
        <v>6</v>
      </c>
      <c r="D88" s="89">
        <v>17.22</v>
      </c>
      <c r="E88" s="90">
        <v>0</v>
      </c>
      <c r="F88" s="36">
        <f>D88*E88</f>
        <v>0</v>
      </c>
    </row>
    <row r="89" spans="1:6">
      <c r="A89" s="103"/>
      <c r="B89" s="2"/>
      <c r="C89" s="105"/>
      <c r="D89" s="88"/>
      <c r="E89" s="2"/>
      <c r="F89" s="120"/>
    </row>
    <row r="90" spans="1:6" ht="17.25" thickBot="1">
      <c r="A90" s="103"/>
      <c r="B90" s="108" t="s">
        <v>1</v>
      </c>
      <c r="C90" s="109"/>
      <c r="D90" s="110"/>
      <c r="E90" s="108" t="s">
        <v>0</v>
      </c>
      <c r="F90" s="68">
        <f>SUM(F82:F88)</f>
        <v>0</v>
      </c>
    </row>
    <row r="91" spans="1:6" ht="13.5" thickTop="1">
      <c r="A91" s="103"/>
      <c r="B91" s="2"/>
      <c r="C91" s="105"/>
      <c r="D91" s="88"/>
      <c r="E91" s="2" t="s">
        <v>0</v>
      </c>
      <c r="F91" s="120"/>
    </row>
    <row r="92" spans="1:6" ht="16.5">
      <c r="A92" s="103"/>
      <c r="B92" s="121" t="s">
        <v>26</v>
      </c>
      <c r="C92" s="105"/>
      <c r="D92" s="88"/>
      <c r="E92" s="2"/>
      <c r="F92" s="120"/>
    </row>
    <row r="93" spans="1:6" ht="16.5">
      <c r="A93" s="103"/>
      <c r="B93" s="121"/>
      <c r="C93" s="105"/>
      <c r="D93" s="88"/>
      <c r="E93" s="2"/>
      <c r="F93" s="120"/>
    </row>
    <row r="94" spans="1:6" ht="51">
      <c r="A94" s="118" t="s">
        <v>2</v>
      </c>
      <c r="B94" s="39" t="s">
        <v>98</v>
      </c>
      <c r="C94" s="88" t="s">
        <v>6</v>
      </c>
      <c r="D94" s="89">
        <v>1.95</v>
      </c>
      <c r="E94" s="90">
        <v>0</v>
      </c>
      <c r="F94" s="36">
        <f>D94*E94</f>
        <v>0</v>
      </c>
    </row>
    <row r="95" spans="1:6">
      <c r="A95" s="118"/>
      <c r="B95" s="39"/>
      <c r="C95" s="88"/>
      <c r="D95" s="89"/>
      <c r="E95" s="90"/>
      <c r="F95" s="36"/>
    </row>
    <row r="96" spans="1:6" ht="76.5">
      <c r="A96" s="118" t="s">
        <v>3</v>
      </c>
      <c r="B96" s="39" t="s">
        <v>88</v>
      </c>
      <c r="C96" s="88" t="s">
        <v>6</v>
      </c>
      <c r="D96" s="89">
        <v>6.12</v>
      </c>
      <c r="E96" s="90">
        <v>0</v>
      </c>
      <c r="F96" s="36">
        <f>D96*E96</f>
        <v>0</v>
      </c>
    </row>
    <row r="97" spans="1:6">
      <c r="A97" s="118"/>
      <c r="B97" s="39"/>
      <c r="C97" s="88"/>
      <c r="D97" s="89"/>
      <c r="E97" s="90"/>
      <c r="F97" s="36"/>
    </row>
    <row r="98" spans="1:6" ht="17.25" thickBot="1">
      <c r="A98" s="103"/>
      <c r="B98" s="108" t="s">
        <v>1</v>
      </c>
      <c r="C98" s="109"/>
      <c r="D98" s="110"/>
      <c r="E98" s="108"/>
      <c r="F98" s="68">
        <f>SUM(F94:F96)</f>
        <v>0</v>
      </c>
    </row>
    <row r="99" spans="1:6" ht="13.5" thickTop="1">
      <c r="A99" s="103"/>
      <c r="B99" s="2"/>
      <c r="C99" s="105"/>
      <c r="D99" s="88"/>
      <c r="E99" s="2" t="s">
        <v>0</v>
      </c>
      <c r="F99" s="120"/>
    </row>
    <row r="100" spans="1:6" ht="16.5">
      <c r="A100" s="103"/>
      <c r="B100" s="121" t="s">
        <v>25</v>
      </c>
      <c r="C100" s="105"/>
      <c r="D100" s="88"/>
      <c r="E100" s="2"/>
      <c r="F100" s="120"/>
    </row>
    <row r="101" spans="1:6">
      <c r="A101" s="103"/>
      <c r="B101" s="2"/>
      <c r="C101" s="105"/>
      <c r="D101" s="88"/>
      <c r="E101" s="2"/>
      <c r="F101" s="120"/>
    </row>
    <row r="102" spans="1:6" ht="38.25">
      <c r="A102" s="118" t="s">
        <v>2</v>
      </c>
      <c r="B102" s="71" t="s">
        <v>35</v>
      </c>
      <c r="C102" s="88" t="s">
        <v>6</v>
      </c>
      <c r="D102" s="89">
        <v>23.43</v>
      </c>
      <c r="E102" s="90">
        <v>0</v>
      </c>
      <c r="F102" s="36">
        <f>D102*E102</f>
        <v>0</v>
      </c>
    </row>
    <row r="103" spans="1:6">
      <c r="A103" s="118"/>
      <c r="B103" s="71"/>
      <c r="C103" s="88"/>
      <c r="D103" s="89"/>
      <c r="E103" s="2"/>
      <c r="F103" s="125"/>
    </row>
    <row r="104" spans="1:6" ht="38.25">
      <c r="A104" s="118" t="s">
        <v>3</v>
      </c>
      <c r="B104" s="83" t="s">
        <v>32</v>
      </c>
      <c r="C104" s="88" t="s">
        <v>6</v>
      </c>
      <c r="D104" s="89">
        <v>12.24</v>
      </c>
      <c r="E104" s="90">
        <v>0</v>
      </c>
      <c r="F104" s="36">
        <f>D104*E104</f>
        <v>0</v>
      </c>
    </row>
    <row r="105" spans="1:6">
      <c r="A105" s="118"/>
      <c r="B105" s="83"/>
      <c r="C105" s="88"/>
      <c r="D105" s="89"/>
      <c r="E105" s="90"/>
      <c r="F105" s="36"/>
    </row>
    <row r="106" spans="1:6" ht="38.25">
      <c r="A106" s="118" t="s">
        <v>4</v>
      </c>
      <c r="B106" s="37" t="s">
        <v>33</v>
      </c>
      <c r="C106" s="88" t="s">
        <v>6</v>
      </c>
      <c r="D106" s="89">
        <v>5.4</v>
      </c>
      <c r="E106" s="90">
        <v>0</v>
      </c>
      <c r="F106" s="36">
        <f>D106*E106</f>
        <v>0</v>
      </c>
    </row>
    <row r="107" spans="1:6">
      <c r="A107" s="118"/>
      <c r="B107" s="37"/>
      <c r="C107" s="88"/>
      <c r="D107" s="89"/>
      <c r="E107" s="90"/>
      <c r="F107" s="36"/>
    </row>
    <row r="108" spans="1:6" ht="51">
      <c r="A108" s="118" t="s">
        <v>5</v>
      </c>
      <c r="B108" s="83" t="s">
        <v>99</v>
      </c>
      <c r="C108" s="88" t="s">
        <v>6</v>
      </c>
      <c r="D108" s="89">
        <v>8.4499999999999993</v>
      </c>
      <c r="E108" s="90">
        <v>0</v>
      </c>
      <c r="F108" s="36">
        <f>D108*E108</f>
        <v>0</v>
      </c>
    </row>
    <row r="109" spans="1:6" ht="16.5">
      <c r="A109" s="3"/>
      <c r="B109" s="71"/>
      <c r="C109" s="88"/>
      <c r="D109" s="89"/>
      <c r="E109" s="90"/>
      <c r="F109" s="36"/>
    </row>
    <row r="110" spans="1:6" ht="17.25" thickBot="1">
      <c r="A110" s="3"/>
      <c r="B110" s="108" t="s">
        <v>1</v>
      </c>
      <c r="C110" s="109"/>
      <c r="D110" s="110"/>
      <c r="E110" s="108" t="s">
        <v>0</v>
      </c>
      <c r="F110" s="68">
        <f>SUM(F102:F108)</f>
        <v>0</v>
      </c>
    </row>
    <row r="111" spans="1:6" ht="17.25" thickTop="1">
      <c r="A111" s="3"/>
      <c r="B111" s="1"/>
      <c r="C111" s="4"/>
      <c r="D111" s="5"/>
      <c r="E111" s="6"/>
      <c r="F111" s="57"/>
    </row>
    <row r="112" spans="1:6" ht="16.5">
      <c r="A112" s="126"/>
      <c r="B112" s="121" t="s">
        <v>208</v>
      </c>
      <c r="C112" s="127"/>
      <c r="D112" s="127"/>
      <c r="E112" s="128"/>
      <c r="F112" s="129"/>
    </row>
    <row r="113" spans="1:6" ht="15">
      <c r="A113" s="48"/>
      <c r="B113" s="127"/>
      <c r="C113" s="127"/>
      <c r="D113" s="127"/>
      <c r="E113" s="128"/>
      <c r="F113" s="129"/>
    </row>
    <row r="114" spans="1:6" ht="51">
      <c r="A114" s="118" t="s">
        <v>2</v>
      </c>
      <c r="B114" s="38" t="s">
        <v>209</v>
      </c>
      <c r="C114" s="78" t="s">
        <v>10</v>
      </c>
      <c r="D114" s="70">
        <v>10</v>
      </c>
      <c r="E114" s="36">
        <f>SUM(F4:F10)</f>
        <v>0</v>
      </c>
      <c r="F114" s="36">
        <f>0.1*E114</f>
        <v>0</v>
      </c>
    </row>
    <row r="115" spans="1:6">
      <c r="A115" s="10"/>
      <c r="B115" s="38"/>
      <c r="C115" s="78"/>
      <c r="D115" s="70"/>
      <c r="E115" s="79"/>
      <c r="F115" s="36"/>
    </row>
    <row r="116" spans="1:6">
      <c r="A116" s="48"/>
      <c r="B116" s="48"/>
      <c r="C116" s="48"/>
      <c r="D116" s="48"/>
      <c r="E116" s="48"/>
      <c r="F116" s="48"/>
    </row>
    <row r="117" spans="1:6" ht="17.25" thickBot="1">
      <c r="A117" s="48"/>
      <c r="B117" s="108" t="s">
        <v>1</v>
      </c>
      <c r="C117" s="109"/>
      <c r="D117" s="110"/>
      <c r="E117" s="108" t="s">
        <v>0</v>
      </c>
      <c r="F117" s="68">
        <f>SUM(F114:F115)</f>
        <v>0</v>
      </c>
    </row>
    <row r="118" spans="1:6" ht="13.5" thickTop="1"/>
  </sheetData>
  <pageMargins left="0.7" right="0.7" top="0.75" bottom="0.75" header="0.3" footer="0.3"/>
  <pageSetup paperSize="9" orientation="portrait" r:id="rId1"/>
  <rowBreaks count="2" manualBreakCount="2">
    <brk id="20" max="16383" man="1"/>
    <brk id="5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13</vt:i4>
      </vt:variant>
      <vt:variant>
        <vt:lpstr>Imenovani obsegi</vt:lpstr>
      </vt:variant>
      <vt:variant>
        <vt:i4>1</vt:i4>
      </vt:variant>
    </vt:vector>
  </HeadingPairs>
  <TitlesOfParts>
    <vt:vector size="14" baseType="lpstr">
      <vt:lpstr>rekapitulacija</vt:lpstr>
      <vt:lpstr>T1</vt:lpstr>
      <vt:lpstr>T2</vt:lpstr>
      <vt:lpstr>T3</vt:lpstr>
      <vt:lpstr>T4</vt:lpstr>
      <vt:lpstr>T5</vt:lpstr>
      <vt:lpstr>T6</vt:lpstr>
      <vt:lpstr>ndPzap</vt:lpstr>
      <vt:lpstr>sdP</vt:lpstr>
      <vt:lpstr>sd1</vt:lpstr>
      <vt:lpstr>sdMzap</vt:lpstr>
      <vt:lpstr>vo-ka</vt:lpstr>
      <vt:lpstr>elektro</vt:lpstr>
      <vt:lpstr>rekapitulacija!Področje_tiskanja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041 671 875</dc:title>
  <dc:creator>Art-bau Peter Hadolin s.p.</dc:creator>
  <cp:lastModifiedBy>Petric Danijel</cp:lastModifiedBy>
  <cp:lastPrinted>2020-06-08T15:55:34Z</cp:lastPrinted>
  <dcterms:created xsi:type="dcterms:W3CDTF">2001-06-18T17:29:40Z</dcterms:created>
  <dcterms:modified xsi:type="dcterms:W3CDTF">2021-03-08T11:00:03Z</dcterms:modified>
</cp:coreProperties>
</file>