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rimoz.rotovnik\Favorites\Desktop\JN adaptacija 2021\Tomšičeva 10 a, št.18\"/>
    </mc:Choice>
  </mc:AlternateContent>
  <bookViews>
    <workbookView xWindow="-120" yWindow="-120" windowWidth="29040" windowHeight="15840"/>
  </bookViews>
  <sheets>
    <sheet name="rekapitulacija" sheetId="4" r:id="rId1"/>
    <sheet name="gradbeno" sheetId="1" r:id="rId2"/>
    <sheet name="elektro" sheetId="2" r:id="rId3"/>
    <sheet name="strojna" sheetId="3" r:id="rId4"/>
  </sheets>
  <externalReferences>
    <externalReference r:id="rId5"/>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9" i="2" l="1"/>
  <c r="F127" i="1"/>
  <c r="F125" i="1"/>
  <c r="F123" i="1"/>
  <c r="A123" i="1"/>
  <c r="F121" i="1"/>
  <c r="F106" i="1"/>
  <c r="F104" i="1"/>
  <c r="F81" i="1" l="1"/>
  <c r="F22" i="3" l="1"/>
  <c r="F24" i="3"/>
  <c r="F26" i="3"/>
  <c r="F28" i="3"/>
  <c r="F30" i="3"/>
  <c r="F32" i="3"/>
  <c r="F34" i="3"/>
  <c r="F36" i="3"/>
  <c r="F38" i="3"/>
  <c r="F40" i="3"/>
  <c r="F42" i="3"/>
  <c r="F44" i="3"/>
  <c r="F46" i="3"/>
  <c r="F59" i="3"/>
  <c r="F62" i="3"/>
  <c r="F63" i="3"/>
  <c r="F65" i="3"/>
  <c r="F67" i="3"/>
  <c r="F69" i="3"/>
  <c r="F71" i="3"/>
  <c r="F117" i="1"/>
  <c r="F115" i="1"/>
  <c r="F119" i="1"/>
  <c r="F93" i="1"/>
  <c r="F91" i="1"/>
  <c r="F76" i="1"/>
  <c r="F79" i="1"/>
  <c r="F83" i="1"/>
  <c r="F53" i="1"/>
  <c r="F55" i="1"/>
  <c r="F57" i="1"/>
  <c r="F58" i="1"/>
  <c r="F63" i="1"/>
  <c r="F31" i="1"/>
  <c r="F33" i="1"/>
  <c r="F35" i="1"/>
  <c r="F37" i="1"/>
  <c r="F39" i="1"/>
  <c r="F41" i="1"/>
  <c r="F43" i="1"/>
  <c r="F19" i="3"/>
  <c r="F29" i="1" l="1"/>
  <c r="F45" i="1" s="1"/>
  <c r="A61" i="3" l="1"/>
  <c r="A65" i="3" s="1"/>
  <c r="A67" i="3" s="1"/>
  <c r="A69" i="3" s="1"/>
  <c r="A71" i="3" s="1"/>
  <c r="A44" i="3" l="1"/>
  <c r="A46" i="3" s="1"/>
  <c r="H14" i="2" l="1"/>
  <c r="H13" i="2"/>
  <c r="H12" i="2"/>
  <c r="H11" i="2"/>
  <c r="H10" i="2"/>
  <c r="H9" i="2"/>
  <c r="H35" i="2"/>
  <c r="H23" i="2"/>
  <c r="H22" i="2"/>
  <c r="F102" i="1" l="1"/>
  <c r="F100" i="1"/>
  <c r="F108" i="1" l="1"/>
  <c r="B25" i="4"/>
  <c r="B24" i="4"/>
  <c r="F56" i="3" l="1"/>
  <c r="F74" i="3" s="1"/>
  <c r="F4" i="3" s="1"/>
  <c r="F10" i="3"/>
  <c r="F13" i="3" l="1"/>
  <c r="F14" i="3"/>
  <c r="F15" i="3"/>
  <c r="F16" i="3"/>
  <c r="F17" i="3"/>
  <c r="A12" i="3"/>
  <c r="A19" i="3" s="1"/>
  <c r="A21" i="3" s="1"/>
  <c r="A24" i="3" s="1"/>
  <c r="A26" i="3" s="1"/>
  <c r="A28" i="3" s="1"/>
  <c r="A30" i="3" s="1"/>
  <c r="A32" i="3" s="1"/>
  <c r="A34" i="3" s="1"/>
  <c r="A36" i="3" s="1"/>
  <c r="A38" i="3" s="1"/>
  <c r="A40" i="3" s="1"/>
  <c r="H6" i="2"/>
  <c r="H38" i="2"/>
  <c r="H28" i="2"/>
  <c r="H27" i="2"/>
  <c r="H26" i="2"/>
  <c r="H25" i="2"/>
  <c r="H24" i="2"/>
  <c r="H21" i="2"/>
  <c r="H17" i="2"/>
  <c r="F49" i="3" l="1"/>
  <c r="F3" i="3" s="1"/>
  <c r="F5" i="3" s="1"/>
  <c r="H40" i="2"/>
  <c r="C16" i="4" s="1"/>
  <c r="A115" i="1"/>
  <c r="A117" i="1" s="1"/>
  <c r="F113" i="1"/>
  <c r="F129" i="1" s="1"/>
  <c r="A102" i="1"/>
  <c r="A91" i="1"/>
  <c r="F89" i="1"/>
  <c r="F95" i="1" s="1"/>
  <c r="F75" i="1"/>
  <c r="F85" i="1" s="1"/>
  <c r="F51" i="1"/>
  <c r="A52" i="1"/>
  <c r="A54" i="1" s="1"/>
  <c r="A56" i="1" s="1"/>
  <c r="A60" i="1" s="1"/>
  <c r="A32" i="1"/>
  <c r="A34" i="1" s="1"/>
  <c r="A36" i="1" s="1"/>
  <c r="A38" i="1" s="1"/>
  <c r="A40" i="1" s="1"/>
  <c r="A42" i="1" s="1"/>
  <c r="F10" i="1" l="1"/>
  <c r="C17" i="4"/>
  <c r="F20" i="1"/>
  <c r="F17" i="1"/>
  <c r="F19" i="1"/>
  <c r="F18" i="1"/>
  <c r="F22" i="1" l="1"/>
  <c r="F5" i="1" s="1"/>
  <c r="F60" i="1"/>
  <c r="F65" i="1" s="1"/>
  <c r="F11" i="1" l="1"/>
  <c r="F13" i="1" l="1"/>
  <c r="F4" i="1" s="1"/>
  <c r="F6" i="1" s="1"/>
  <c r="C15" i="4" s="1"/>
  <c r="C18" i="4" s="1"/>
  <c r="C19" i="4" s="1"/>
  <c r="C20" i="4" s="1"/>
</calcChain>
</file>

<file path=xl/sharedStrings.xml><?xml version="1.0" encoding="utf-8"?>
<sst xmlns="http://schemas.openxmlformats.org/spreadsheetml/2006/main" count="300" uniqueCount="188">
  <si>
    <t>A</t>
  </si>
  <si>
    <t>GRADBENA DELA</t>
  </si>
  <si>
    <t>B</t>
  </si>
  <si>
    <t>GRADBENO-ZAKLJUČNA DELA</t>
  </si>
  <si>
    <t>SKUPAJ:</t>
  </si>
  <si>
    <t>RUŠITVENA DELA</t>
  </si>
  <si>
    <t>ZIDARSKA DELA</t>
  </si>
  <si>
    <t>GRADBENA DELA SKUPAJ:</t>
  </si>
  <si>
    <t>ZAKLJUČNA DELA</t>
  </si>
  <si>
    <t>STAVBNO POHIŠTVO</t>
  </si>
  <si>
    <t>TLAKARSKA DELA</t>
  </si>
  <si>
    <t>KERAMIČARSKA DELA</t>
  </si>
  <si>
    <t>SLIKO-PLESKARSKA DELA</t>
  </si>
  <si>
    <t>ZAKLJUČNA DELA SKUPAJ:</t>
  </si>
  <si>
    <t>A - GRADBENA DELA</t>
  </si>
  <si>
    <t>kos</t>
  </si>
  <si>
    <t>Zaključno čiščenje stanovanja po opravljenih delih.</t>
  </si>
  <si>
    <t>Razna gradbena pomoč v delu pri obrtniških in instalacijskih delih potrjena s strani pooblaščenega nadzornika.</t>
  </si>
  <si>
    <t>ur</t>
  </si>
  <si>
    <t>KV - delavec</t>
  </si>
  <si>
    <t>Razna gradbena pomoč v materialu, 30% vrednosti postavke za gradbeno pomoč v delu.</t>
  </si>
  <si>
    <t>%</t>
  </si>
  <si>
    <t>B - GRADBENO-ZAKLJUČNA DELA</t>
  </si>
  <si>
    <r>
      <t>Dobava in oblaganje sten v kopalnici in pasu med elementi v kuhinji s kvalitetno stensko keramiko, nabavna cena keramike od 15,00 do 18,00 €/m</t>
    </r>
    <r>
      <rPr>
        <vertAlign val="superscript"/>
        <sz val="9"/>
        <rFont val="Arial"/>
        <family val="2"/>
        <charset val="238"/>
      </rPr>
      <t>2</t>
    </r>
    <r>
      <rPr>
        <sz val="9"/>
        <rFont val="Arial"/>
        <family val="2"/>
        <charset val="238"/>
      </rPr>
      <t>.</t>
    </r>
  </si>
  <si>
    <r>
      <t>Odstranitev obstoječih vratnih kril in podbojev  velikosti do 2 m</t>
    </r>
    <r>
      <rPr>
        <vertAlign val="superscript"/>
        <sz val="9"/>
        <rFont val="Arial"/>
        <family val="2"/>
        <charset val="238"/>
      </rPr>
      <t>2</t>
    </r>
    <r>
      <rPr>
        <sz val="9"/>
        <color theme="1"/>
        <rFont val="Arial"/>
        <family val="2"/>
        <charset val="238"/>
      </rPr>
      <t>, komplet z iznosom na depo ob objekt</t>
    </r>
    <r>
      <rPr>
        <vertAlign val="superscript"/>
        <sz val="9"/>
        <rFont val="Arial"/>
        <family val="2"/>
        <charset val="238"/>
      </rPr>
      <t xml:space="preserve"> </t>
    </r>
    <r>
      <rPr>
        <sz val="9"/>
        <color theme="1"/>
        <rFont val="Arial"/>
        <family val="2"/>
        <charset val="238"/>
      </rPr>
      <t>.</t>
    </r>
  </si>
  <si>
    <t>Nakladanje in odvoz gradbenih odpadkov v razdalji do 5 km, vključno z najemom zabojnika in plačilom stroškov predelave gradbenih odpadkov.</t>
  </si>
  <si>
    <t>Dobava ter vgradnja notranjih vratnih podbojev ter kril  vel.do 2 m2, s polnim krilom gladke izvedbe, s pripadajočim okovjem srednjega cenovnega razreda.</t>
  </si>
  <si>
    <t>m1</t>
  </si>
  <si>
    <t>kom</t>
  </si>
  <si>
    <t>kpl</t>
  </si>
  <si>
    <r>
      <t>m</t>
    </r>
    <r>
      <rPr>
        <vertAlign val="superscript"/>
        <sz val="9"/>
        <rFont val="Arial"/>
        <family val="2"/>
        <charset val="238"/>
      </rPr>
      <t>2</t>
    </r>
  </si>
  <si>
    <r>
      <t>m</t>
    </r>
    <r>
      <rPr>
        <vertAlign val="superscript"/>
        <sz val="9"/>
        <rFont val="Arial"/>
        <family val="2"/>
        <charset val="238"/>
      </rPr>
      <t>1</t>
    </r>
  </si>
  <si>
    <t>Zp.št.</t>
  </si>
  <si>
    <t>Naziv</t>
  </si>
  <si>
    <t>Opis</t>
  </si>
  <si>
    <t>Proizvajalec / Dobavitelj</t>
  </si>
  <si>
    <t>EM</t>
  </si>
  <si>
    <t>ETI ali enakovredno</t>
  </si>
  <si>
    <t>-</t>
  </si>
  <si>
    <t>1.2.</t>
  </si>
  <si>
    <t xml:space="preserve">Svetilke in pribor: </t>
  </si>
  <si>
    <t>1.2.1</t>
  </si>
  <si>
    <t>Svetilka - E1</t>
  </si>
  <si>
    <t xml:space="preserve">Plafoniera 1x60W, E-27, nadgradna </t>
  </si>
  <si>
    <t>Po izbiri investitorja</t>
  </si>
  <si>
    <t>2.</t>
  </si>
  <si>
    <t>DOBAVA IN MONTAŽA STIKALNE OPREME IN PRIBORA</t>
  </si>
  <si>
    <t>2.1.</t>
  </si>
  <si>
    <t xml:space="preserve">Stikala, tipkala, vtičnice, … </t>
  </si>
  <si>
    <t>2.1.1</t>
  </si>
  <si>
    <t>stikalo</t>
  </si>
  <si>
    <t>podometno, enopolno, z dekorativnim okvirjem v beli barvi, s podometno PVC dozo</t>
  </si>
  <si>
    <t>Jung ali enakovredno</t>
  </si>
  <si>
    <t>2.1.4</t>
  </si>
  <si>
    <t>vtičnica</t>
  </si>
  <si>
    <t>podometna, 16A, 1 fazna, z dekorativnim okvirjem v beli barvi, s podometno PVC dozo</t>
  </si>
  <si>
    <t>2.1.5</t>
  </si>
  <si>
    <t>podometna, 16A, 1 fazna, z dekorativnim okvirjem v beli barvi, z zaščitnim pokrovom za zaščito proti vlagi (kopalnica), s podometno PVC dozo</t>
  </si>
  <si>
    <t>2.1.6</t>
  </si>
  <si>
    <t>fiksni priključek</t>
  </si>
  <si>
    <t>podometni, 16A, 1 fazni, z dekorativnim pokrovom v beli barvi, s podometno PVC dozo</t>
  </si>
  <si>
    <t>2.1.7</t>
  </si>
  <si>
    <t>TV, prehodna, JFS 120, z dekorativnim pokrovom v beli barvi</t>
  </si>
  <si>
    <t>2.1.8</t>
  </si>
  <si>
    <t>ENOJNA, TELEFONSKA, JCD 569-1WEWW, z dekorativnim pokrovom v beli barvi</t>
  </si>
  <si>
    <t>3.</t>
  </si>
  <si>
    <t>4.</t>
  </si>
  <si>
    <t>DOBAVA IN MONTAŽA ŠIBKOTOČNE OPREME IN PRIBORA</t>
  </si>
  <si>
    <t>MERITVE</t>
  </si>
  <si>
    <t>meritve</t>
  </si>
  <si>
    <t>0.</t>
  </si>
  <si>
    <t>REKAPITULACIJA</t>
  </si>
  <si>
    <t>VODOVOD, KANALIZACIJA</t>
  </si>
  <si>
    <t>OGREVANJE</t>
  </si>
  <si>
    <t>A - VODOVOD, KANALIZACIJA</t>
  </si>
  <si>
    <t>Dobava in montaža novega umivalnika skupaj z stenskim pritrdilnim odtočnim ventilom, s čepom za poteg in kromiranim odtočnim sifonom, kompletno z montažo in tesnilnim materialom.</t>
  </si>
  <si>
    <t>500 x 380</t>
  </si>
  <si>
    <t>Kotni ventil DN 15, s tesnilnim in pritrdilnim materialom.</t>
  </si>
  <si>
    <t>Dobava in montaža nove stoječe mešalne baterije za umivalnik, enoročna, skupaj z dvema kotnima ventiloma DN 15 ,tesnilnim in montažnim materialom.</t>
  </si>
  <si>
    <t>Dobava in montaža novega odtočnega sifona v pločevinasti dozi za priključitev pralnega stroja.</t>
  </si>
  <si>
    <t>Dobava in montaža Inox stenske prezračevalne rešetke 15x25 cm, vključno s pritrdilnim materialom.</t>
  </si>
  <si>
    <t xml:space="preserve">SKUPAJ VODOVOD IN KANALIZACIJA: </t>
  </si>
  <si>
    <t>B - OGREVANJE</t>
  </si>
  <si>
    <t>a) umivalnik komplet z mešalno baterijo in sifonom</t>
  </si>
  <si>
    <t>b) wc školjka komplet z desko</t>
  </si>
  <si>
    <t>c) wc kotliček</t>
  </si>
  <si>
    <t>Zapiranje ter odpiranje vodovodnega sistema</t>
  </si>
  <si>
    <t>Odstranitev dotrajanih sanitarnih elemetov in opreme s spravilom na depo ob objekt:</t>
  </si>
  <si>
    <t>d) stensko mešalno baterijo</t>
  </si>
  <si>
    <t>e) pipa PS</t>
  </si>
  <si>
    <t>Dobava in montaža nove straniščne školjke iz sanitarne keramike s spodnjim odtokom vključno z sedežno desko, nizkomontažnim kotličkom  z vgrajeno potezno armaturo, vezno cevjo, kotnim regulirnim ventilom nazivnega premera DN15/10 z vsem pritrdilnim in tesnilnim materialom.</t>
  </si>
  <si>
    <t xml:space="preserve">Dobava in montaža nove zidne iztočne pipe za priključek pralnega stroja, s tesnilnim materialom. </t>
  </si>
  <si>
    <t>Izravana sten po odstranitvi keramičnih oblog ter nove stene z cementno malto  pred ponovnim polaganje .</t>
  </si>
  <si>
    <t>SKUPNA REKAPITULACIJA</t>
  </si>
  <si>
    <t>I.</t>
  </si>
  <si>
    <t>II.</t>
  </si>
  <si>
    <t>ELEKTRO INSTALACIJE</t>
  </si>
  <si>
    <t>III.</t>
  </si>
  <si>
    <t>STROJNE INSTALACIJE</t>
  </si>
  <si>
    <t xml:space="preserve"> + ddv 9,5 %</t>
  </si>
  <si>
    <t>VSE SKUPAJ:</t>
  </si>
  <si>
    <t>OBJEKT:</t>
  </si>
  <si>
    <t>ŠT. STANOVANJA:</t>
  </si>
  <si>
    <t>ETAŽA:</t>
  </si>
  <si>
    <t>VRSTA DEL:</t>
  </si>
  <si>
    <t>Adaptacija</t>
  </si>
  <si>
    <t>Opomba:</t>
  </si>
  <si>
    <r>
      <t>Dobava ter zamenjava podometnega ventila 1/2</t>
    </r>
    <r>
      <rPr>
        <sz val="9"/>
        <rFont val="Calibri"/>
        <family val="2"/>
        <charset val="238"/>
      </rPr>
      <t>ˮ</t>
    </r>
  </si>
  <si>
    <t xml:space="preserve">Demontaža obstoječih elektro elementov </t>
  </si>
  <si>
    <t>Odstranitev obstoječe stenske keramike v kopalnici ter kuhinjski pas z iznosom na depo ob objekt.</t>
  </si>
  <si>
    <t>Zametavanje utorov z grobo ter fino cementno malto vel. do 10x6 cm, po napeljavi instalacij</t>
  </si>
  <si>
    <t>Dolblenje žlebov  do 10 x 6 cm v opečnih in betonskih konstrukcijah za izvedbo raznih instalacij.</t>
  </si>
  <si>
    <t>2.1.2</t>
  </si>
  <si>
    <t>dvojno stikalo</t>
  </si>
  <si>
    <t>2.1.3</t>
  </si>
  <si>
    <t>doza 78 mm</t>
  </si>
  <si>
    <t>Dobava ter montaža kopalniškega izsesalnega ventilatorja fi 100 mm</t>
  </si>
  <si>
    <t>ventilator</t>
  </si>
  <si>
    <t>1.</t>
  </si>
  <si>
    <t>DOBAVA IN MONTAŽA NN RAZDELILNIKOV IN OPREME</t>
  </si>
  <si>
    <t>1.1.</t>
  </si>
  <si>
    <t>NN podrazdelilnik =R1:</t>
  </si>
  <si>
    <t>1.1.1</t>
  </si>
  <si>
    <t>Omarica, razdelilna</t>
  </si>
  <si>
    <t>razdelilna omarica, nadometna v beli barvi, prosojna vrata, dvovrstična za vgradnjo 24 modulov</t>
  </si>
  <si>
    <t>Schrack ali enakovredno</t>
  </si>
  <si>
    <t>1.1.2</t>
  </si>
  <si>
    <t>Stikalo FID</t>
  </si>
  <si>
    <t>25/0,03A, 3p</t>
  </si>
  <si>
    <t>1.1.3</t>
  </si>
  <si>
    <t>Odklopnik</t>
  </si>
  <si>
    <t>Instalacijski odklopnik C, 16A, 10kA, 3p</t>
  </si>
  <si>
    <t>1.1.4</t>
  </si>
  <si>
    <t>Instalacijski odklopnik B 16A, 10kA, 1p</t>
  </si>
  <si>
    <t>1.1.5</t>
  </si>
  <si>
    <t>Instalacijski odklopnik B, 10A, 10kA, 1p</t>
  </si>
  <si>
    <t>1.1.6</t>
  </si>
  <si>
    <t>Drobni material</t>
  </si>
  <si>
    <t>drobni vezni in pritrdilni material, uvodnice, vrstne sponke, kabelski kanali,…</t>
  </si>
  <si>
    <t>Izoliranje umazanije ter oljnih madežev na stenah ,  s pokrivno barvo</t>
  </si>
  <si>
    <t>Zapiranje nadsvetlobe nad vratnimi podboji z knavf steno ter vstavljeno izolacijo vel. do 0,8/0,5 m</t>
  </si>
  <si>
    <t>Dobava in vgradnja pvc talnega sifona s kromirano plolščico15/15.</t>
  </si>
  <si>
    <t>Demontaža stare vodovodne ter pvc odtočne instalacije</t>
  </si>
  <si>
    <t>Slikanje obstoječih notranjih sten,  s pol disperzijsko barvo v belem barvnem tonu, s predhodnim predpremazom, 2X kitanjem in brušenjem.</t>
  </si>
  <si>
    <t>Slikanje obstoječih stropov s pol disperzijsko barvo s predhodnim predpremazom, kitanjem in brušenjem.</t>
  </si>
  <si>
    <t>Odstranitev talne keramike ter ostankov lepila v kopalnici ter balkonu,   z iznosom na depo ob objekt.</t>
  </si>
  <si>
    <t>dim. 75/200cm ,</t>
  </si>
  <si>
    <r>
      <t>Dobava in polaganje kvalitetne nedrseče talne keramike na lepilo,  nabavna cena keramike od 18,00 do 20,00 €/m</t>
    </r>
    <r>
      <rPr>
        <vertAlign val="superscript"/>
        <sz val="9"/>
        <rFont val="Arial"/>
        <family val="2"/>
        <charset val="238"/>
      </rPr>
      <t>2</t>
    </r>
    <r>
      <rPr>
        <sz val="9"/>
        <rFont val="Arial"/>
        <family val="2"/>
        <charset val="238"/>
      </rPr>
      <t>.</t>
    </r>
  </si>
  <si>
    <t>Kompaktni ploščati radiatorji npr.VOGEL NOOT ali ustrezno podobno, vključno z motažnimi konzolami, z izpraznjevalnim in odzračevalnim ventilom, z montažno šablono in montažo, vključno s potrebno predelavo priključkov.</t>
  </si>
  <si>
    <t>Demontaža, shranjevanje in ponovna namestitev merilnikov toplote na radiatorjih.</t>
  </si>
  <si>
    <t>Tlačni preizkus, regulacija sistema, pripravljalno zaključna dela.</t>
  </si>
  <si>
    <t>Začasno zapiranje instalacij v času izvedbe del vključno z praznjenjem in polnjenjem sistemske vode.</t>
  </si>
  <si>
    <t>SKUPAJ OGREVANJE</t>
  </si>
  <si>
    <t>dim. 85/200cm ,</t>
  </si>
  <si>
    <t xml:space="preserve">Dobava ter montaža novega lesenega vratnega krila (MDF), komplet z kljuko, ščitom, elzet ključavnico, kukalom, ter ostalimi spremljajočimi,pripravljalnimi in zaključnimi deli, velikosti 85/200 cm , </t>
  </si>
  <si>
    <t>3.1</t>
  </si>
  <si>
    <t>4.1.</t>
  </si>
  <si>
    <t>Demontaža  obstoječih grelnih teles (radiatorjev), z iznosom na depo ob objekt.</t>
  </si>
  <si>
    <t>Dobava ter montaža lesenega vratnega praga</t>
  </si>
  <si>
    <r>
      <t>Odstranitev obstoječih vratnih kril iz podboja  velikosti do 2,00 m</t>
    </r>
    <r>
      <rPr>
        <vertAlign val="superscript"/>
        <sz val="9"/>
        <rFont val="Arial"/>
        <family val="2"/>
        <charset val="238"/>
      </rPr>
      <t>2</t>
    </r>
    <r>
      <rPr>
        <sz val="9"/>
        <color theme="1"/>
        <rFont val="Arial"/>
        <family val="2"/>
        <charset val="238"/>
      </rPr>
      <t>, komplet z iznosom na depo ob objekt</t>
    </r>
    <r>
      <rPr>
        <vertAlign val="superscript"/>
        <sz val="9"/>
        <rFont val="Arial"/>
        <family val="2"/>
        <charset val="238"/>
      </rPr>
      <t xml:space="preserve"> </t>
    </r>
    <r>
      <rPr>
        <sz val="9"/>
        <color theme="1"/>
        <rFont val="Arial"/>
        <family val="2"/>
        <charset val="238"/>
      </rPr>
      <t>.</t>
    </r>
  </si>
  <si>
    <t>TOMŠIČEVA 10A</t>
  </si>
  <si>
    <t>IV. nadstropje</t>
  </si>
  <si>
    <t>Odstranitev obzidane kopalne kadi, velikosti 160/70 cm, z iznosom na depo ob objekt.</t>
  </si>
  <si>
    <t>Odstranitev laminatne talne obloge z iznosom na depo ob objekt.</t>
  </si>
  <si>
    <t>Dobava ter podzidava kopalne kadi 160/70 cm s siporeks opeko ter vgradnjo čistilnih vratic</t>
  </si>
  <si>
    <t>Dobava ter vgradnja notranjega vratnega krila vel.do 2 m2, s polnim krilom gladke izvedbe, s pripadajočim okovjem srednjega cenovnega razreda,komplet z prestavilom tečajev ter uravnavo.</t>
  </si>
  <si>
    <t>Uravnava tečajev na pvc stavbnem pohištvu</t>
  </si>
  <si>
    <r>
      <t>Dobava in polaganje kvalitetne nedrseče talne zmrzlinsko-odporne keramike na lepilo,  nabavna cena keramike od 18,00 do 20,00 €/m</t>
    </r>
    <r>
      <rPr>
        <vertAlign val="superscript"/>
        <sz val="9"/>
        <rFont val="Arial"/>
        <family val="2"/>
        <charset val="238"/>
      </rPr>
      <t>2</t>
    </r>
    <r>
      <rPr>
        <sz val="9"/>
        <rFont val="Arial"/>
        <family val="2"/>
        <charset val="238"/>
      </rPr>
      <t>.</t>
    </r>
  </si>
  <si>
    <t>Dobava in izdelava nizkostenske keramične obrobe v=10 cm na lepilo.</t>
  </si>
  <si>
    <t>Slikanje sten ter stropa z Akrylcolor barvo 2x</t>
  </si>
  <si>
    <t xml:space="preserve">Brušenje ter oljni in lak oplesk kovinskih vratnih podbojev </t>
  </si>
  <si>
    <t>Brušenje, oljni in lak oplesk radiatorskih cevi z vročeodpornim lakom.</t>
  </si>
  <si>
    <t>Brušenje, AKZ ter oljni in lak oplesk kovinske konstrukcije balkonske ograje v=1m (oplesk obojestransko), dolžine l=2,60m</t>
  </si>
  <si>
    <t>zamenjava pvc  doze fi 78 mm (100/100)</t>
  </si>
  <si>
    <t>2.1.9</t>
  </si>
  <si>
    <t>zvonec</t>
  </si>
  <si>
    <t>nadometni zvonec</t>
  </si>
  <si>
    <t>Dobava in montaža nove kopalne  kadi velikosti 160x70cm, komplet z prelivno in odlivno garnituro, vgrajenimi čistilnimi vratci.</t>
  </si>
  <si>
    <t>Dobava ter razvod cevi za H+T vodo za (kopalno kad,umivalnik,PS, WC) z vsemi fazonskimi elementi</t>
  </si>
  <si>
    <t>Dobava ter polaganje PP odtočnih cevi NO 50 za (kopalno kad, umivalnik, PS, WC ter TS)</t>
  </si>
  <si>
    <t xml:space="preserve">Demontaža ter ponovna montaža kopalniški radiatorji, vključno z motažnimi konzolami ter polnjenje in odzračevanjem.     </t>
  </si>
  <si>
    <t>21 K 800/600</t>
  </si>
  <si>
    <t>21 K 600/200</t>
  </si>
  <si>
    <t>Dobava in montaža radiatorskih termostatskih glav.</t>
  </si>
  <si>
    <t>Dobava in montaža nove stenske enoročne mešalne baterija za kopalno  kad, d = 15 mm,  s pomično prho in gibko cevjo in nosilcem.</t>
  </si>
  <si>
    <t>PK - delavec</t>
  </si>
  <si>
    <t>Dobava ter polaganje vinil plavajoče talne obloge-klik, kot napr. Floor Ekspert, razred obrabe 30/AC ali enakovredno, komplet z vsemi pripadajočimi deli ter zaključnimi letvicami.</t>
  </si>
  <si>
    <t xml:space="preserve">Dobava ter vgradnja Alu dilatacijskih letvic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</si>
</sst>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0\ &quot;€&quot;"/>
    <numFmt numFmtId="165" formatCode="#,##0.00\ [$€-1]"/>
  </numFmts>
  <fonts count="25" x14ac:knownFonts="1">
    <font>
      <sz val="11"/>
      <color theme="1"/>
      <name val="Calibri"/>
      <family val="2"/>
      <charset val="238"/>
      <scheme val="minor"/>
    </font>
    <font>
      <sz val="10"/>
      <name val="Arial"/>
      <family val="2"/>
      <charset val="238"/>
    </font>
    <font>
      <sz val="11"/>
      <name val="Arial"/>
      <family val="2"/>
      <charset val="238"/>
    </font>
    <font>
      <b/>
      <sz val="14"/>
      <name val="Arial"/>
      <family val="2"/>
      <charset val="238"/>
    </font>
    <font>
      <b/>
      <sz val="12"/>
      <name val="Arial"/>
      <family val="2"/>
      <charset val="238"/>
    </font>
    <font>
      <b/>
      <sz val="11"/>
      <name val="Arial"/>
      <family val="2"/>
      <charset val="238"/>
    </font>
    <font>
      <sz val="11"/>
      <name val="Arial Narrow"/>
      <family val="2"/>
      <charset val="238"/>
    </font>
    <font>
      <sz val="9"/>
      <name val="Arial"/>
      <family val="2"/>
      <charset val="238"/>
    </font>
    <font>
      <vertAlign val="superscript"/>
      <sz val="9"/>
      <name val="Arial"/>
      <family val="2"/>
      <charset val="238"/>
    </font>
    <font>
      <sz val="9"/>
      <color theme="1"/>
      <name val="Arial"/>
      <family val="2"/>
      <charset val="238"/>
    </font>
    <font>
      <b/>
      <sz val="9"/>
      <name val="Arial"/>
      <family val="2"/>
      <charset val="238"/>
    </font>
    <font>
      <u/>
      <sz val="9"/>
      <name val="Arial"/>
      <family val="2"/>
      <charset val="238"/>
    </font>
    <font>
      <b/>
      <u/>
      <sz val="9"/>
      <name val="Arial"/>
      <family val="2"/>
      <charset val="238"/>
    </font>
    <font>
      <sz val="9"/>
      <color indexed="8"/>
      <name val="Arial"/>
      <family val="2"/>
      <charset val="238"/>
    </font>
    <font>
      <sz val="9"/>
      <name val="Calibri"/>
      <family val="2"/>
      <charset val="238"/>
    </font>
    <font>
      <sz val="11"/>
      <color theme="1"/>
      <name val="Arial"/>
      <family val="2"/>
      <charset val="238"/>
    </font>
    <font>
      <b/>
      <sz val="12"/>
      <color theme="1"/>
      <name val="Arial"/>
      <family val="2"/>
      <charset val="238"/>
    </font>
    <font>
      <b/>
      <sz val="11"/>
      <color theme="1"/>
      <name val="Arial"/>
      <family val="2"/>
      <charset val="238"/>
    </font>
    <font>
      <b/>
      <i/>
      <sz val="11"/>
      <name val="Calibri"/>
      <family val="2"/>
      <charset val="238"/>
      <scheme val="minor"/>
    </font>
    <font>
      <b/>
      <i/>
      <sz val="10"/>
      <name val="Arial Narrow"/>
      <family val="2"/>
    </font>
    <font>
      <b/>
      <i/>
      <sz val="11"/>
      <color theme="1"/>
      <name val="Calibri"/>
      <family val="2"/>
      <charset val="238"/>
      <scheme val="minor"/>
    </font>
    <font>
      <sz val="9"/>
      <name val="Arial"/>
      <family val="2"/>
    </font>
    <font>
      <b/>
      <sz val="9"/>
      <color theme="1"/>
      <name val="Arial"/>
      <family val="2"/>
      <charset val="238"/>
    </font>
    <font>
      <sz val="11"/>
      <color theme="1"/>
      <name val="Calibri"/>
      <family val="2"/>
      <charset val="238"/>
      <scheme val="minor"/>
    </font>
    <font>
      <sz val="8"/>
      <name val="Calibri"/>
      <family val="2"/>
      <charset val="238"/>
      <scheme val="minor"/>
    </font>
  </fonts>
  <fills count="2">
    <fill>
      <patternFill patternType="none"/>
    </fill>
    <fill>
      <patternFill patternType="gray125"/>
    </fill>
  </fills>
  <borders count="8">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3" fontId="23" fillId="0" borderId="0" applyFont="0" applyFill="0" applyBorder="0" applyAlignment="0" applyProtection="0"/>
  </cellStyleXfs>
  <cellXfs count="177">
    <xf numFmtId="0" fontId="0" fillId="0" borderId="0" xfId="0"/>
    <xf numFmtId="0" fontId="0" fillId="0" borderId="0" xfId="0" applyAlignment="1">
      <alignment wrapText="1"/>
    </xf>
    <xf numFmtId="1" fontId="1" fillId="0" borderId="0" xfId="0" applyNumberFormat="1" applyFont="1" applyFill="1" applyAlignment="1">
      <alignment horizontal="left" wrapText="1"/>
    </xf>
    <xf numFmtId="0" fontId="3" fillId="0" borderId="0" xfId="0" applyFont="1" applyAlignment="1">
      <alignment vertical="top"/>
    </xf>
    <xf numFmtId="0" fontId="4" fillId="0" borderId="0" xfId="0" applyFont="1" applyBorder="1" applyAlignment="1">
      <alignment vertical="top"/>
    </xf>
    <xf numFmtId="1" fontId="5" fillId="0" borderId="0" xfId="0" applyNumberFormat="1" applyFont="1" applyFill="1" applyAlignment="1">
      <alignment horizontal="center" wrapText="1"/>
    </xf>
    <xf numFmtId="1" fontId="1" fillId="0" borderId="0" xfId="0" applyNumberFormat="1" applyFont="1" applyFill="1" applyAlignment="1">
      <alignment horizontal="center" wrapText="1"/>
    </xf>
    <xf numFmtId="0" fontId="5" fillId="0" borderId="1" xfId="0" applyFont="1" applyFill="1" applyBorder="1" applyAlignment="1">
      <alignment vertical="center" wrapText="1"/>
    </xf>
    <xf numFmtId="165" fontId="5" fillId="0" borderId="1" xfId="0" applyNumberFormat="1" applyFont="1" applyFill="1" applyBorder="1" applyAlignment="1"/>
    <xf numFmtId="0" fontId="1" fillId="0" borderId="0" xfId="0" applyFont="1" applyAlignment="1">
      <alignment wrapText="1"/>
    </xf>
    <xf numFmtId="0" fontId="2" fillId="0" borderId="0" xfId="0" applyFont="1" applyFill="1" applyBorder="1" applyAlignment="1">
      <alignment vertical="center" wrapText="1"/>
    </xf>
    <xf numFmtId="0" fontId="7" fillId="0" borderId="0" xfId="0" applyFont="1" applyAlignment="1">
      <alignment wrapText="1"/>
    </xf>
    <xf numFmtId="0" fontId="7" fillId="0" borderId="0" xfId="0" applyFont="1" applyAlignment="1">
      <alignment horizontal="left" vertical="top" wrapText="1"/>
    </xf>
    <xf numFmtId="0" fontId="7" fillId="0" borderId="0" xfId="0" applyFont="1" applyAlignment="1">
      <alignment vertical="top" wrapText="1"/>
    </xf>
    <xf numFmtId="0" fontId="9" fillId="0" borderId="0" xfId="0" applyFont="1" applyAlignment="1">
      <alignment wrapText="1"/>
    </xf>
    <xf numFmtId="0" fontId="7" fillId="0" borderId="0" xfId="0" applyFont="1" applyFill="1" applyAlignment="1">
      <alignment wrapText="1"/>
    </xf>
    <xf numFmtId="1" fontId="7" fillId="0" borderId="0" xfId="0" applyNumberFormat="1" applyFont="1" applyFill="1" applyAlignment="1">
      <alignment horizontal="left" vertical="top" wrapText="1"/>
    </xf>
    <xf numFmtId="1" fontId="7" fillId="0" borderId="0" xfId="0" applyNumberFormat="1" applyFont="1" applyFill="1" applyAlignment="1">
      <alignment horizontal="left" wrapText="1"/>
    </xf>
    <xf numFmtId="0" fontId="10" fillId="0" borderId="0" xfId="0" applyFont="1" applyAlignment="1">
      <alignment vertical="top"/>
    </xf>
    <xf numFmtId="0" fontId="10" fillId="0" borderId="0" xfId="0" applyFont="1" applyBorder="1" applyAlignment="1">
      <alignment vertical="top"/>
    </xf>
    <xf numFmtId="1" fontId="10" fillId="0" borderId="0" xfId="0" applyNumberFormat="1" applyFont="1" applyFill="1" applyAlignment="1">
      <alignment horizontal="center" wrapText="1"/>
    </xf>
    <xf numFmtId="164" fontId="7" fillId="0" borderId="0" xfId="0" applyNumberFormat="1" applyFont="1" applyAlignment="1">
      <alignment wrapText="1"/>
    </xf>
    <xf numFmtId="1" fontId="7" fillId="0" borderId="0" xfId="0" applyNumberFormat="1" applyFont="1" applyFill="1" applyAlignment="1">
      <alignment horizontal="center" wrapText="1"/>
    </xf>
    <xf numFmtId="0" fontId="10" fillId="0" borderId="1" xfId="0" applyFont="1" applyFill="1" applyBorder="1" applyAlignment="1">
      <alignment vertical="center" wrapText="1"/>
    </xf>
    <xf numFmtId="165" fontId="10" fillId="0" borderId="1" xfId="0" applyNumberFormat="1" applyFont="1" applyFill="1" applyBorder="1" applyAlignment="1"/>
    <xf numFmtId="0" fontId="11" fillId="0" borderId="0" xfId="0" applyFont="1" applyFill="1" applyAlignment="1">
      <alignment wrapText="1"/>
    </xf>
    <xf numFmtId="165" fontId="10" fillId="0" borderId="0" xfId="0" applyNumberFormat="1" applyFont="1" applyFill="1" applyBorder="1" applyAlignment="1"/>
    <xf numFmtId="0" fontId="10" fillId="0" borderId="2" xfId="0" applyFont="1" applyFill="1" applyBorder="1" applyAlignment="1">
      <alignment vertical="center" wrapText="1"/>
    </xf>
    <xf numFmtId="0" fontId="7" fillId="0" borderId="2" xfId="0" applyFont="1" applyFill="1" applyBorder="1" applyAlignment="1">
      <alignment wrapText="1"/>
    </xf>
    <xf numFmtId="0" fontId="7" fillId="0" borderId="0" xfId="0" applyFont="1" applyFill="1" applyBorder="1" applyAlignment="1">
      <alignment wrapText="1"/>
    </xf>
    <xf numFmtId="0" fontId="9" fillId="0" borderId="3" xfId="0" applyFont="1" applyBorder="1" applyAlignment="1">
      <alignment wrapText="1"/>
    </xf>
    <xf numFmtId="164" fontId="7" fillId="0" borderId="0" xfId="0" applyNumberFormat="1" applyFont="1" applyFill="1" applyAlignment="1">
      <alignment wrapText="1"/>
    </xf>
    <xf numFmtId="0" fontId="7" fillId="0" borderId="1" xfId="0" applyFont="1" applyFill="1" applyBorder="1" applyAlignment="1">
      <alignment vertical="center" wrapText="1"/>
    </xf>
    <xf numFmtId="165" fontId="7" fillId="0" borderId="1" xfId="0" applyNumberFormat="1" applyFont="1" applyFill="1" applyBorder="1" applyAlignment="1"/>
    <xf numFmtId="0" fontId="10" fillId="0" borderId="2" xfId="0" applyFont="1" applyFill="1" applyBorder="1" applyAlignment="1">
      <alignment wrapText="1"/>
    </xf>
    <xf numFmtId="164" fontId="7" fillId="0" borderId="2" xfId="0" applyNumberFormat="1" applyFont="1" applyFill="1" applyBorder="1" applyAlignment="1">
      <alignment wrapText="1"/>
    </xf>
    <xf numFmtId="0" fontId="7" fillId="0" borderId="0" xfId="0" applyFont="1" applyFill="1" applyBorder="1" applyAlignment="1">
      <alignment vertical="center" wrapText="1"/>
    </xf>
    <xf numFmtId="0" fontId="12" fillId="0" borderId="0" xfId="0" applyFont="1" applyFill="1" applyBorder="1" applyAlignment="1">
      <alignment vertical="top"/>
    </xf>
    <xf numFmtId="0" fontId="7" fillId="0" borderId="0" xfId="0" applyFont="1" applyFill="1" applyAlignment="1">
      <alignment horizontal="right"/>
    </xf>
    <xf numFmtId="0" fontId="7" fillId="0" borderId="0" xfId="0" applyFont="1" applyFill="1" applyAlignment="1">
      <alignment horizontal="center" wrapText="1"/>
    </xf>
    <xf numFmtId="4" fontId="7" fillId="0" borderId="0" xfId="0" applyNumberFormat="1" applyFont="1" applyFill="1" applyAlignment="1">
      <alignment horizontal="right" wrapText="1"/>
    </xf>
    <xf numFmtId="0" fontId="7" fillId="0" borderId="0" xfId="0" applyFont="1" applyFill="1" applyAlignment="1">
      <alignment horizontal="right" wrapText="1"/>
    </xf>
    <xf numFmtId="0" fontId="11" fillId="0" borderId="0" xfId="0" applyFont="1" applyFill="1" applyBorder="1" applyAlignment="1">
      <alignment wrapText="1"/>
    </xf>
    <xf numFmtId="0" fontId="11" fillId="0" borderId="0" xfId="0" applyFont="1" applyFill="1" applyBorder="1" applyAlignment="1">
      <alignment horizontal="left" vertical="top" wrapText="1"/>
    </xf>
    <xf numFmtId="0" fontId="10" fillId="0" borderId="0" xfId="0" applyFont="1" applyFill="1" applyAlignment="1">
      <alignment horizontal="left" vertical="top" wrapText="1"/>
    </xf>
    <xf numFmtId="2" fontId="7" fillId="0" borderId="0" xfId="0" applyNumberFormat="1" applyFont="1" applyFill="1" applyAlignment="1">
      <alignment horizontal="left" vertical="top"/>
    </xf>
    <xf numFmtId="0" fontId="7" fillId="0" borderId="0" xfId="0" applyFont="1" applyFill="1" applyBorder="1" applyAlignment="1">
      <alignment horizontal="center" wrapText="1"/>
    </xf>
    <xf numFmtId="4" fontId="7" fillId="0" borderId="0" xfId="0" applyNumberFormat="1" applyFont="1" applyFill="1" applyBorder="1" applyAlignment="1">
      <alignment horizontal="right" wrapText="1"/>
    </xf>
    <xf numFmtId="165" fontId="7" fillId="0" borderId="0" xfId="0" applyNumberFormat="1" applyFont="1" applyAlignment="1"/>
    <xf numFmtId="49" fontId="7" fillId="0" borderId="0" xfId="0" applyNumberFormat="1" applyFont="1" applyFill="1" applyAlignment="1">
      <alignment horizontal="left" vertical="top" wrapText="1"/>
    </xf>
    <xf numFmtId="0" fontId="9" fillId="0" borderId="0" xfId="0" applyFont="1" applyAlignment="1">
      <alignment horizontal="center" wrapText="1"/>
    </xf>
    <xf numFmtId="0" fontId="7" fillId="0" borderId="0" xfId="0" applyNumberFormat="1" applyFont="1" applyAlignment="1">
      <alignment horizontal="left" vertical="top" wrapText="1"/>
    </xf>
    <xf numFmtId="165" fontId="7" fillId="0" borderId="0" xfId="0" applyNumberFormat="1" applyFont="1" applyFill="1" applyAlignment="1"/>
    <xf numFmtId="4" fontId="7" fillId="0" borderId="0" xfId="0" applyNumberFormat="1" applyFont="1" applyFill="1" applyBorder="1" applyAlignment="1"/>
    <xf numFmtId="0" fontId="7" fillId="0" borderId="1" xfId="0" applyFont="1" applyFill="1" applyBorder="1" applyAlignment="1">
      <alignment horizontal="left" vertical="top" wrapText="1"/>
    </xf>
    <xf numFmtId="0" fontId="7" fillId="0" borderId="1" xfId="0" applyFont="1" applyFill="1" applyBorder="1" applyAlignment="1">
      <alignment horizontal="center" vertical="center" wrapText="1"/>
    </xf>
    <xf numFmtId="1" fontId="7" fillId="0" borderId="0" xfId="0" applyNumberFormat="1" applyFont="1" applyFill="1" applyBorder="1" applyAlignment="1">
      <alignment horizontal="left" wrapText="1"/>
    </xf>
    <xf numFmtId="0" fontId="7" fillId="0" borderId="0" xfId="0" applyFont="1" applyFill="1" applyBorder="1" applyAlignment="1">
      <alignment horizontal="left" vertical="top" wrapText="1"/>
    </xf>
    <xf numFmtId="0" fontId="7" fillId="0" borderId="0" xfId="0" applyFont="1" applyFill="1" applyBorder="1" applyAlignment="1">
      <alignment horizontal="center" vertical="center" wrapText="1"/>
    </xf>
    <xf numFmtId="165" fontId="7" fillId="0" borderId="0" xfId="0" applyNumberFormat="1" applyFont="1" applyFill="1" applyBorder="1" applyAlignment="1"/>
    <xf numFmtId="4" fontId="7" fillId="0" borderId="0" xfId="0" applyNumberFormat="1" applyFont="1" applyFill="1" applyBorder="1" applyAlignment="1">
      <alignment wrapText="1"/>
    </xf>
    <xf numFmtId="0" fontId="7" fillId="0" borderId="0" xfId="0" applyFont="1" applyFill="1" applyBorder="1" applyAlignment="1">
      <alignment horizontal="center" vertical="top" wrapText="1"/>
    </xf>
    <xf numFmtId="0" fontId="13" fillId="0" borderId="0" xfId="0" applyNumberFormat="1" applyFont="1" applyAlignment="1">
      <alignment vertical="top" wrapText="1"/>
    </xf>
    <xf numFmtId="0" fontId="11" fillId="0" borderId="0" xfId="0" applyFont="1" applyFill="1" applyBorder="1" applyAlignment="1">
      <alignment vertical="center" wrapText="1"/>
    </xf>
    <xf numFmtId="0" fontId="10" fillId="0" borderId="0" xfId="0" applyFont="1" applyBorder="1" applyAlignment="1">
      <alignment horizontal="left" vertical="top"/>
    </xf>
    <xf numFmtId="14" fontId="7" fillId="0" borderId="0" xfId="0" quotePrefix="1" applyNumberFormat="1" applyFont="1" applyFill="1" applyAlignment="1">
      <alignment vertical="top"/>
    </xf>
    <xf numFmtId="14" fontId="7" fillId="0" borderId="0" xfId="0" quotePrefix="1" applyNumberFormat="1" applyFont="1" applyFill="1" applyAlignment="1">
      <alignment vertical="center"/>
    </xf>
    <xf numFmtId="14" fontId="7" fillId="0" borderId="3" xfId="0" quotePrefix="1" applyNumberFormat="1" applyFont="1" applyFill="1" applyBorder="1" applyAlignment="1">
      <alignment vertical="top"/>
    </xf>
    <xf numFmtId="165" fontId="7" fillId="0" borderId="3" xfId="0" applyNumberFormat="1" applyFont="1" applyBorder="1" applyAlignment="1"/>
    <xf numFmtId="0" fontId="7" fillId="0" borderId="0" xfId="0" applyNumberFormat="1" applyFont="1" applyFill="1" applyBorder="1" applyAlignment="1">
      <alignment horizontal="left" wrapText="1"/>
    </xf>
    <xf numFmtId="164" fontId="7" fillId="0" borderId="6" xfId="0" applyNumberFormat="1" applyFont="1" applyFill="1" applyBorder="1" applyAlignment="1">
      <alignment wrapText="1"/>
    </xf>
    <xf numFmtId="165" fontId="10" fillId="0" borderId="7" xfId="0" applyNumberFormat="1" applyFont="1" applyBorder="1" applyAlignment="1"/>
    <xf numFmtId="0" fontId="7" fillId="0" borderId="0" xfId="0" applyNumberFormat="1" applyFont="1" applyAlignment="1">
      <alignment vertical="top" wrapText="1"/>
    </xf>
    <xf numFmtId="0" fontId="7" fillId="0" borderId="0" xfId="0" applyNumberFormat="1" applyFont="1" applyFill="1" applyBorder="1" applyAlignment="1">
      <alignment vertical="top"/>
    </xf>
    <xf numFmtId="0" fontId="7" fillId="0" borderId="0" xfId="0" applyNumberFormat="1" applyFont="1" applyBorder="1" applyAlignment="1">
      <alignment horizontal="left" vertical="top" wrapText="1"/>
    </xf>
    <xf numFmtId="0" fontId="7" fillId="0" borderId="0" xfId="0" applyFont="1" applyBorder="1" applyAlignment="1">
      <alignment horizontal="left" vertical="top" wrapText="1"/>
    </xf>
    <xf numFmtId="164" fontId="10" fillId="0" borderId="0" xfId="0" applyNumberFormat="1" applyFont="1" applyAlignment="1">
      <alignment wrapText="1"/>
    </xf>
    <xf numFmtId="0" fontId="7" fillId="0" borderId="6" xfId="0" applyFont="1" applyFill="1" applyBorder="1" applyAlignment="1">
      <alignment horizontal="center" wrapText="1"/>
    </xf>
    <xf numFmtId="2" fontId="7" fillId="0" borderId="0" xfId="0" applyNumberFormat="1" applyFont="1" applyFill="1" applyBorder="1" applyAlignment="1">
      <alignment horizontal="left" vertical="top"/>
    </xf>
    <xf numFmtId="0" fontId="7" fillId="0" borderId="0" xfId="0" applyFont="1" applyBorder="1" applyAlignment="1">
      <alignment wrapText="1"/>
    </xf>
    <xf numFmtId="0" fontId="7" fillId="0" borderId="0" xfId="0" applyNumberFormat="1" applyFont="1" applyBorder="1" applyAlignment="1">
      <alignment vertical="top" wrapText="1"/>
    </xf>
    <xf numFmtId="2" fontId="7" fillId="0" borderId="0" xfId="0" applyNumberFormat="1" applyFont="1" applyFill="1" applyAlignment="1">
      <alignment horizontal="center" wrapText="1"/>
    </xf>
    <xf numFmtId="0" fontId="7" fillId="0" borderId="0" xfId="0" applyNumberFormat="1" applyFont="1" applyAlignment="1"/>
    <xf numFmtId="0" fontId="7" fillId="0" borderId="0" xfId="0" applyNumberFormat="1" applyFont="1" applyAlignment="1">
      <alignment wrapText="1"/>
    </xf>
    <xf numFmtId="0" fontId="7" fillId="0" borderId="0" xfId="0" applyNumberFormat="1" applyFont="1" applyFill="1" applyAlignment="1">
      <alignment vertical="top" wrapText="1"/>
    </xf>
    <xf numFmtId="0" fontId="10" fillId="0" borderId="5" xfId="0" applyNumberFormat="1" applyFont="1" applyBorder="1" applyAlignment="1"/>
    <xf numFmtId="0" fontId="9" fillId="0" borderId="0" xfId="0" applyFont="1" applyBorder="1" applyAlignment="1">
      <alignment wrapText="1"/>
    </xf>
    <xf numFmtId="0" fontId="9" fillId="0" borderId="0" xfId="0" applyFont="1" applyFill="1" applyAlignment="1">
      <alignment wrapText="1"/>
    </xf>
    <xf numFmtId="0" fontId="0" fillId="0" borderId="0" xfId="0" applyAlignment="1">
      <alignment vertical="center" wrapText="1"/>
    </xf>
    <xf numFmtId="164" fontId="5" fillId="0" borderId="0" xfId="0" applyNumberFormat="1" applyFont="1" applyFill="1" applyAlignment="1">
      <alignment wrapText="1"/>
    </xf>
    <xf numFmtId="0" fontId="5" fillId="0" borderId="4" xfId="0" applyFont="1" applyFill="1" applyBorder="1" applyAlignment="1">
      <alignment vertical="center" wrapText="1"/>
    </xf>
    <xf numFmtId="165" fontId="5" fillId="0" borderId="4" xfId="0" applyNumberFormat="1" applyFont="1" applyFill="1" applyBorder="1" applyAlignment="1"/>
    <xf numFmtId="49" fontId="6" fillId="0" borderId="0" xfId="0" applyNumberFormat="1" applyFont="1" applyFill="1" applyBorder="1" applyAlignment="1">
      <alignment wrapText="1"/>
    </xf>
    <xf numFmtId="1" fontId="6" fillId="0" borderId="0" xfId="0" applyNumberFormat="1" applyFont="1" applyFill="1" applyBorder="1" applyAlignment="1">
      <alignment horizontal="center" wrapText="1"/>
    </xf>
    <xf numFmtId="164" fontId="6" fillId="0" borderId="0" xfId="0" applyNumberFormat="1" applyFont="1" applyFill="1" applyBorder="1" applyAlignment="1">
      <alignment wrapText="1"/>
    </xf>
    <xf numFmtId="0" fontId="7" fillId="0" borderId="0" xfId="0" applyNumberFormat="1" applyFont="1" applyFill="1" applyAlignment="1">
      <alignment horizontal="center" vertical="top"/>
    </xf>
    <xf numFmtId="0" fontId="10" fillId="0" borderId="0" xfId="0" applyNumberFormat="1" applyFont="1" applyFill="1" applyBorder="1" applyAlignment="1">
      <alignment vertical="top"/>
    </xf>
    <xf numFmtId="0" fontId="7" fillId="0" borderId="0" xfId="0" applyNumberFormat="1" applyFont="1" applyFill="1" applyAlignment="1" applyProtection="1">
      <alignment vertical="top" wrapText="1"/>
      <protection locked="0"/>
    </xf>
    <xf numFmtId="0" fontId="10" fillId="0" borderId="4" xfId="0" applyNumberFormat="1" applyFont="1" applyFill="1" applyBorder="1" applyAlignment="1">
      <alignment horizontal="center" textRotation="90" wrapText="1"/>
    </xf>
    <xf numFmtId="0" fontId="10" fillId="0" borderId="4" xfId="0" applyNumberFormat="1" applyFont="1" applyFill="1" applyBorder="1" applyAlignment="1">
      <alignment wrapText="1"/>
    </xf>
    <xf numFmtId="0" fontId="10" fillId="0" borderId="4" xfId="0" applyNumberFormat="1" applyFont="1" applyFill="1" applyBorder="1" applyAlignment="1">
      <alignment horizontal="left" wrapText="1"/>
    </xf>
    <xf numFmtId="0" fontId="10" fillId="0" borderId="4" xfId="0" applyNumberFormat="1" applyFont="1" applyFill="1" applyBorder="1" applyAlignment="1">
      <alignment horizontal="center" wrapText="1"/>
    </xf>
    <xf numFmtId="0" fontId="9" fillId="0" borderId="4" xfId="0" applyFont="1" applyBorder="1" applyAlignment="1">
      <alignment wrapText="1"/>
    </xf>
    <xf numFmtId="0" fontId="10" fillId="0" borderId="0" xfId="0" applyNumberFormat="1" applyFont="1" applyFill="1" applyBorder="1" applyAlignment="1">
      <alignment horizontal="center" textRotation="90" wrapText="1"/>
    </xf>
    <xf numFmtId="0" fontId="10" fillId="0" borderId="3" xfId="0" applyNumberFormat="1" applyFont="1" applyFill="1" applyBorder="1" applyAlignment="1">
      <alignment wrapText="1"/>
    </xf>
    <xf numFmtId="0" fontId="10" fillId="0" borderId="0" xfId="0" applyNumberFormat="1" applyFont="1" applyFill="1" applyBorder="1" applyAlignment="1">
      <alignment horizontal="left" wrapText="1"/>
    </xf>
    <xf numFmtId="0" fontId="10" fillId="0" borderId="0" xfId="0" applyNumberFormat="1" applyFont="1" applyFill="1" applyBorder="1" applyAlignment="1">
      <alignment horizontal="center" wrapText="1"/>
    </xf>
    <xf numFmtId="0" fontId="10" fillId="0" borderId="0" xfId="0" applyNumberFormat="1" applyFont="1" applyFill="1" applyAlignment="1">
      <alignment vertical="top"/>
    </xf>
    <xf numFmtId="0" fontId="10" fillId="0" borderId="0" xfId="0" applyNumberFormat="1" applyFont="1" applyFill="1" applyBorder="1" applyAlignment="1"/>
    <xf numFmtId="0" fontId="10" fillId="0" borderId="0" xfId="0" applyNumberFormat="1" applyFont="1" applyFill="1" applyBorder="1" applyAlignment="1">
      <alignment wrapText="1"/>
    </xf>
    <xf numFmtId="2" fontId="7" fillId="0" borderId="0" xfId="0" applyNumberFormat="1" applyFont="1" applyFill="1" applyAlignment="1">
      <alignment horizontal="right" wrapText="1"/>
    </xf>
    <xf numFmtId="0" fontId="7" fillId="0" borderId="0" xfId="0" applyNumberFormat="1" applyFont="1" applyFill="1" applyAlignment="1">
      <alignment horizontal="left" vertical="top" wrapText="1"/>
    </xf>
    <xf numFmtId="0" fontId="7" fillId="0" borderId="0" xfId="0" applyNumberFormat="1" applyFont="1" applyFill="1" applyAlignment="1">
      <alignment horizontal="left" vertical="center" wrapText="1"/>
    </xf>
    <xf numFmtId="0" fontId="7" fillId="0" borderId="0" xfId="0" applyNumberFormat="1" applyFont="1" applyFill="1" applyAlignment="1">
      <alignment horizontal="left" wrapText="1"/>
    </xf>
    <xf numFmtId="16" fontId="10" fillId="0" borderId="0" xfId="0" applyNumberFormat="1" applyFont="1" applyFill="1" applyAlignment="1">
      <alignment vertical="top"/>
    </xf>
    <xf numFmtId="2" fontId="7" fillId="0" borderId="0" xfId="0" applyNumberFormat="1" applyFont="1" applyFill="1" applyAlignment="1">
      <alignment horizontal="right" vertical="center" wrapText="1"/>
    </xf>
    <xf numFmtId="2" fontId="7" fillId="0" borderId="0" xfId="0" applyNumberFormat="1" applyFont="1" applyFill="1" applyAlignment="1">
      <alignment horizontal="center" vertical="top"/>
    </xf>
    <xf numFmtId="0" fontId="7" fillId="0" borderId="3" xfId="0" applyNumberFormat="1" applyFont="1" applyFill="1" applyBorder="1" applyAlignment="1">
      <alignment horizontal="left" vertical="top" wrapText="1"/>
    </xf>
    <xf numFmtId="0" fontId="7" fillId="0" borderId="3" xfId="0" applyNumberFormat="1" applyFont="1" applyFill="1" applyBorder="1" applyAlignment="1">
      <alignment horizontal="left" vertical="center" wrapText="1"/>
    </xf>
    <xf numFmtId="0" fontId="7" fillId="0" borderId="3" xfId="0" applyNumberFormat="1" applyFont="1" applyFill="1" applyBorder="1" applyAlignment="1">
      <alignment horizontal="left" wrapText="1"/>
    </xf>
    <xf numFmtId="2" fontId="7" fillId="0" borderId="3" xfId="0" applyNumberFormat="1" applyFont="1" applyFill="1" applyBorder="1" applyAlignment="1">
      <alignment horizontal="right" wrapText="1"/>
    </xf>
    <xf numFmtId="1" fontId="10" fillId="0" borderId="0" xfId="0" applyNumberFormat="1" applyFont="1" applyFill="1" applyAlignment="1">
      <alignment horizontal="left" wrapText="1"/>
    </xf>
    <xf numFmtId="1" fontId="10" fillId="0" borderId="2" xfId="0" applyNumberFormat="1" applyFont="1" applyFill="1" applyBorder="1" applyAlignment="1">
      <alignment horizontal="left" wrapText="1"/>
    </xf>
    <xf numFmtId="0" fontId="9" fillId="0" borderId="0" xfId="0" applyFont="1" applyAlignment="1">
      <alignment horizontal="left" wrapText="1"/>
    </xf>
    <xf numFmtId="0" fontId="7" fillId="0" borderId="0" xfId="0" applyFont="1" applyAlignment="1">
      <alignment horizontal="left" wrapText="1"/>
    </xf>
    <xf numFmtId="0" fontId="15" fillId="0" borderId="0" xfId="0" applyFont="1"/>
    <xf numFmtId="0" fontId="16" fillId="0" borderId="0" xfId="0" applyFont="1" applyAlignment="1">
      <alignment horizontal="left"/>
    </xf>
    <xf numFmtId="0" fontId="15" fillId="0" borderId="0" xfId="0" applyFont="1" applyAlignment="1">
      <alignment wrapText="1"/>
    </xf>
    <xf numFmtId="0" fontId="15" fillId="0" borderId="0" xfId="0" applyFont="1" applyAlignment="1">
      <alignment horizontal="left"/>
    </xf>
    <xf numFmtId="0" fontId="17" fillId="0" borderId="0" xfId="0" applyFont="1" applyAlignment="1">
      <alignment horizontal="left"/>
    </xf>
    <xf numFmtId="0" fontId="19" fillId="0" borderId="0" xfId="0" applyFont="1" applyFill="1" applyBorder="1" applyAlignment="1">
      <alignment horizontal="left" vertical="top" wrapText="1"/>
    </xf>
    <xf numFmtId="0" fontId="20" fillId="0" borderId="0" xfId="0" applyFont="1" applyAlignment="1">
      <alignment horizontal="left" vertical="top"/>
    </xf>
    <xf numFmtId="0" fontId="20" fillId="0" borderId="0" xfId="0" applyFont="1" applyAlignment="1">
      <alignment vertical="top" wrapText="1"/>
    </xf>
    <xf numFmtId="0" fontId="20" fillId="0" borderId="0" xfId="0" applyFont="1"/>
    <xf numFmtId="0" fontId="20" fillId="0" borderId="0" xfId="0" applyFont="1" applyAlignment="1">
      <alignment wrapText="1"/>
    </xf>
    <xf numFmtId="4" fontId="7" fillId="0" borderId="0" xfId="0" applyNumberFormat="1" applyFont="1" applyFill="1" applyAlignment="1">
      <alignment wrapText="1"/>
    </xf>
    <xf numFmtId="4" fontId="7" fillId="0" borderId="1" xfId="0" applyNumberFormat="1" applyFont="1" applyFill="1" applyBorder="1" applyAlignment="1">
      <alignment vertical="center" wrapText="1"/>
    </xf>
    <xf numFmtId="4" fontId="7" fillId="0" borderId="0" xfId="0" applyNumberFormat="1" applyFont="1" applyFill="1" applyBorder="1" applyAlignment="1">
      <alignment vertical="center" wrapText="1"/>
    </xf>
    <xf numFmtId="0" fontId="9" fillId="0" borderId="0" xfId="0" applyFont="1" applyFill="1" applyBorder="1" applyAlignment="1">
      <alignment wrapText="1"/>
    </xf>
    <xf numFmtId="0" fontId="9" fillId="0" borderId="3" xfId="0" applyFont="1" applyFill="1" applyBorder="1" applyAlignment="1">
      <alignment wrapText="1"/>
    </xf>
    <xf numFmtId="4" fontId="7" fillId="0" borderId="0" xfId="0" applyNumberFormat="1" applyFont="1" applyFill="1" applyBorder="1" applyAlignment="1">
      <alignment vertical="top" wrapText="1"/>
    </xf>
    <xf numFmtId="0" fontId="9" fillId="0" borderId="0" xfId="0" applyFont="1" applyAlignment="1">
      <alignment vertical="top" wrapText="1"/>
    </xf>
    <xf numFmtId="0" fontId="9" fillId="0" borderId="0" xfId="0" applyFont="1" applyAlignment="1">
      <alignment vertical="center" wrapText="1"/>
    </xf>
    <xf numFmtId="2" fontId="21" fillId="0" borderId="0" xfId="0" applyNumberFormat="1" applyFont="1" applyAlignment="1">
      <alignment vertical="top" wrapText="1"/>
    </xf>
    <xf numFmtId="16" fontId="9" fillId="0" borderId="0" xfId="0" applyNumberFormat="1" applyFont="1" applyAlignment="1">
      <alignment wrapText="1"/>
    </xf>
    <xf numFmtId="0" fontId="22" fillId="0" borderId="0" xfId="0" applyFont="1" applyAlignment="1">
      <alignment wrapText="1"/>
    </xf>
    <xf numFmtId="0" fontId="10" fillId="0" borderId="1" xfId="0" applyFont="1" applyFill="1" applyBorder="1" applyAlignment="1">
      <alignment wrapText="1"/>
    </xf>
    <xf numFmtId="4" fontId="7" fillId="0" borderId="0" xfId="0" applyNumberFormat="1" applyFont="1" applyFill="1" applyBorder="1" applyAlignment="1">
      <alignment horizontal="center" wrapText="1"/>
    </xf>
    <xf numFmtId="0" fontId="9" fillId="0" borderId="0" xfId="0" applyFont="1" applyFill="1" applyAlignment="1">
      <alignment horizontal="center" wrapText="1"/>
    </xf>
    <xf numFmtId="4" fontId="7" fillId="0" borderId="6" xfId="0" applyNumberFormat="1" applyFont="1" applyFill="1" applyBorder="1" applyAlignment="1">
      <alignment horizontal="center" wrapText="1"/>
    </xf>
    <xf numFmtId="164" fontId="9" fillId="0" borderId="0" xfId="0" applyNumberFormat="1" applyFont="1" applyAlignment="1">
      <alignment wrapText="1"/>
    </xf>
    <xf numFmtId="164" fontId="10" fillId="0" borderId="1" xfId="0" applyNumberFormat="1" applyFont="1" applyFill="1" applyBorder="1" applyAlignment="1">
      <alignment vertical="center" wrapText="1"/>
    </xf>
    <xf numFmtId="164" fontId="9" fillId="0" borderId="3" xfId="0" applyNumberFormat="1" applyFont="1" applyBorder="1" applyAlignment="1">
      <alignment wrapText="1"/>
    </xf>
    <xf numFmtId="164" fontId="7" fillId="0" borderId="0" xfId="0" applyNumberFormat="1" applyFont="1" applyFill="1" applyAlignment="1">
      <alignment horizontal="right" wrapText="1"/>
    </xf>
    <xf numFmtId="164" fontId="7" fillId="0" borderId="1" xfId="0" applyNumberFormat="1" applyFont="1" applyFill="1" applyBorder="1" applyAlignment="1">
      <alignment vertical="center" wrapText="1"/>
    </xf>
    <xf numFmtId="164" fontId="7" fillId="0" borderId="0" xfId="0" applyNumberFormat="1" applyFont="1" applyFill="1" applyBorder="1" applyAlignment="1">
      <alignment vertical="center" wrapText="1"/>
    </xf>
    <xf numFmtId="0" fontId="7" fillId="0" borderId="0" xfId="0" applyNumberFormat="1" applyFont="1" applyBorder="1" applyAlignment="1">
      <alignment horizontal="left" vertical="top"/>
    </xf>
    <xf numFmtId="43" fontId="7" fillId="0" borderId="0" xfId="1" applyFont="1" applyFill="1" applyAlignment="1">
      <alignment wrapText="1"/>
    </xf>
    <xf numFmtId="165" fontId="9" fillId="0" borderId="0" xfId="0" applyNumberFormat="1" applyFont="1" applyAlignment="1">
      <alignment wrapText="1"/>
    </xf>
    <xf numFmtId="2" fontId="7" fillId="0" borderId="0" xfId="0" applyNumberFormat="1" applyFont="1" applyAlignment="1">
      <alignment horizontal="left" vertical="top"/>
    </xf>
    <xf numFmtId="0" fontId="7" fillId="0" borderId="0" xfId="0" applyFont="1" applyAlignment="1">
      <alignment horizontal="center" wrapText="1"/>
    </xf>
    <xf numFmtId="4" fontId="7" fillId="0" borderId="0" xfId="0" applyNumberFormat="1" applyFont="1" applyAlignment="1">
      <alignment wrapText="1"/>
    </xf>
    <xf numFmtId="165" fontId="7" fillId="0" borderId="0" xfId="0" applyNumberFormat="1" applyFont="1"/>
    <xf numFmtId="4" fontId="7" fillId="0" borderId="0" xfId="0" applyNumberFormat="1" applyFont="1" applyAlignment="1">
      <alignment horizontal="right" wrapText="1"/>
    </xf>
    <xf numFmtId="2" fontId="7" fillId="0" borderId="0" xfId="0" applyNumberFormat="1" applyFont="1" applyAlignment="1">
      <alignment horizontal="left" vertical="center"/>
    </xf>
    <xf numFmtId="0" fontId="7" fillId="0" borderId="0" xfId="0" applyFont="1" applyAlignment="1">
      <alignment vertical="center" wrapText="1"/>
    </xf>
    <xf numFmtId="0" fontId="7" fillId="0" borderId="0" xfId="0" applyFont="1" applyAlignment="1">
      <alignment horizontal="center" vertical="center" wrapText="1"/>
    </xf>
    <xf numFmtId="4" fontId="7" fillId="0" borderId="0" xfId="0" applyNumberFormat="1" applyFont="1" applyAlignment="1">
      <alignment vertical="center" wrapText="1"/>
    </xf>
    <xf numFmtId="164" fontId="7" fillId="0" borderId="0" xfId="0" applyNumberFormat="1" applyFont="1" applyAlignment="1">
      <alignment vertical="center" wrapText="1"/>
    </xf>
    <xf numFmtId="165" fontId="7" fillId="0" borderId="0" xfId="0" applyNumberFormat="1" applyFont="1" applyAlignment="1">
      <alignment vertical="center"/>
    </xf>
    <xf numFmtId="14" fontId="7" fillId="0" borderId="0" xfId="0" quotePrefix="1" applyNumberFormat="1" applyFont="1" applyAlignment="1">
      <alignment vertical="top"/>
    </xf>
    <xf numFmtId="0" fontId="7" fillId="0" borderId="0" xfId="0" applyFont="1" applyAlignment="1">
      <alignment horizontal="left" vertical="center" wrapText="1"/>
    </xf>
    <xf numFmtId="2" fontId="7" fillId="0" borderId="0" xfId="0" applyNumberFormat="1" applyFont="1" applyAlignment="1">
      <alignment horizontal="right" wrapText="1"/>
    </xf>
    <xf numFmtId="0" fontId="18" fillId="0" borderId="0" xfId="0" applyFont="1" applyFill="1" applyBorder="1" applyAlignment="1">
      <alignment horizontal="left" vertical="top" wrapText="1"/>
    </xf>
    <xf numFmtId="0" fontId="10" fillId="0" borderId="0" xfId="0" applyNumberFormat="1" applyFont="1" applyFill="1" applyBorder="1" applyAlignment="1">
      <alignment horizontal="left" vertical="top"/>
    </xf>
    <xf numFmtId="0" fontId="10" fillId="0" borderId="0" xfId="0" applyNumberFormat="1" applyFont="1" applyFill="1" applyAlignment="1">
      <alignment horizontal="left" vertical="top" wrapText="1"/>
    </xf>
    <xf numFmtId="0" fontId="10" fillId="0" borderId="0" xfId="0" applyNumberFormat="1" applyFont="1" applyFill="1" applyBorder="1" applyAlignment="1">
      <alignment horizontal="left" vertical="top" wrapText="1"/>
    </xf>
  </cellXfs>
  <cellStyles count="2">
    <cellStyle name="Navadno" xfId="0" builtinId="0"/>
    <cellStyle name="Vejic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MOV%20(20)\Cesta%20Simona%20Blatnika%201b%20-15\obra&#269;un%20Simona%20Blatnika%201b%2016_I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A Gradbeno-obrtniška dela"/>
      <sheetName val="B Strojne inštalacije"/>
      <sheetName val="C Elektro inštalacije"/>
    </sheetNames>
    <sheetDataSet>
      <sheetData sheetId="0">
        <row r="30">
          <cell r="C30" t="str">
            <v>Pred oddajo ponudbe je potreben ogled lokacije objekta in projektne dokumentacije. Izvajalec je dolžan pri sestavi ponudbe upoštevati grafične in tekstualne dele projekta. V primeru ugotovljenih napak in neskladij v projektu je dolžan na to opozoriti investitorja pred oddajo ponudbe.</v>
          </cell>
        </row>
        <row r="31">
          <cell r="C31" t="str">
            <v>Ponudnik je dolžan kontrolirati in dopolniti popise in količine s projektom. V ponudbi je potrebno zajeti vse stroške pripravljalnih, zaključnih del in materiala ter transportov do mesta vgradnje za izvedbo dela po posamezni postavki. Vsa vgrajena oprema in materiali morajo ustrezati posameznim standardom. Vgradnja mora biti izvedena v skladu s pravili stroke.</v>
          </cell>
        </row>
      </sheetData>
      <sheetData sheetId="1"/>
      <sheetData sheetId="2"/>
      <sheetData sheetId="3"/>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tabSelected="1" workbookViewId="0">
      <selection activeCell="B2" sqref="B2"/>
    </sheetView>
  </sheetViews>
  <sheetFormatPr defaultRowHeight="14.4" x14ac:dyDescent="0.3"/>
  <cols>
    <col min="1" max="1" width="21.44140625" style="1" customWidth="1"/>
    <col min="2" max="2" width="57.88671875" style="1" customWidth="1"/>
    <col min="3" max="3" width="18.44140625" style="1" customWidth="1"/>
    <col min="4" max="256" width="9.109375" style="1"/>
    <col min="257" max="257" width="4.88671875" style="1" customWidth="1"/>
    <col min="258" max="258" width="46.5546875" style="1" customWidth="1"/>
    <col min="259" max="259" width="18.44140625" style="1" customWidth="1"/>
    <col min="260" max="512" width="9.109375" style="1"/>
    <col min="513" max="513" width="4.88671875" style="1" customWidth="1"/>
    <col min="514" max="514" width="46.5546875" style="1" customWidth="1"/>
    <col min="515" max="515" width="18.44140625" style="1" customWidth="1"/>
    <col min="516" max="768" width="9.109375" style="1"/>
    <col min="769" max="769" width="4.88671875" style="1" customWidth="1"/>
    <col min="770" max="770" width="46.5546875" style="1" customWidth="1"/>
    <col min="771" max="771" width="18.44140625" style="1" customWidth="1"/>
    <col min="772" max="1024" width="9.109375" style="1"/>
    <col min="1025" max="1025" width="4.88671875" style="1" customWidth="1"/>
    <col min="1026" max="1026" width="46.5546875" style="1" customWidth="1"/>
    <col min="1027" max="1027" width="18.44140625" style="1" customWidth="1"/>
    <col min="1028" max="1280" width="9.109375" style="1"/>
    <col min="1281" max="1281" width="4.88671875" style="1" customWidth="1"/>
    <col min="1282" max="1282" width="46.5546875" style="1" customWidth="1"/>
    <col min="1283" max="1283" width="18.44140625" style="1" customWidth="1"/>
    <col min="1284" max="1536" width="9.109375" style="1"/>
    <col min="1537" max="1537" width="4.88671875" style="1" customWidth="1"/>
    <col min="1538" max="1538" width="46.5546875" style="1" customWidth="1"/>
    <col min="1539" max="1539" width="18.44140625" style="1" customWidth="1"/>
    <col min="1540" max="1792" width="9.109375" style="1"/>
    <col min="1793" max="1793" width="4.88671875" style="1" customWidth="1"/>
    <col min="1794" max="1794" width="46.5546875" style="1" customWidth="1"/>
    <col min="1795" max="1795" width="18.44140625" style="1" customWidth="1"/>
    <col min="1796" max="2048" width="9.109375" style="1"/>
    <col min="2049" max="2049" width="4.88671875" style="1" customWidth="1"/>
    <col min="2050" max="2050" width="46.5546875" style="1" customWidth="1"/>
    <col min="2051" max="2051" width="18.44140625" style="1" customWidth="1"/>
    <col min="2052" max="2304" width="9.109375" style="1"/>
    <col min="2305" max="2305" width="4.88671875" style="1" customWidth="1"/>
    <col min="2306" max="2306" width="46.5546875" style="1" customWidth="1"/>
    <col min="2307" max="2307" width="18.44140625" style="1" customWidth="1"/>
    <col min="2308" max="2560" width="9.109375" style="1"/>
    <col min="2561" max="2561" width="4.88671875" style="1" customWidth="1"/>
    <col min="2562" max="2562" width="46.5546875" style="1" customWidth="1"/>
    <col min="2563" max="2563" width="18.44140625" style="1" customWidth="1"/>
    <col min="2564" max="2816" width="9.109375" style="1"/>
    <col min="2817" max="2817" width="4.88671875" style="1" customWidth="1"/>
    <col min="2818" max="2818" width="46.5546875" style="1" customWidth="1"/>
    <col min="2819" max="2819" width="18.44140625" style="1" customWidth="1"/>
    <col min="2820" max="3072" width="9.109375" style="1"/>
    <col min="3073" max="3073" width="4.88671875" style="1" customWidth="1"/>
    <col min="3074" max="3074" width="46.5546875" style="1" customWidth="1"/>
    <col min="3075" max="3075" width="18.44140625" style="1" customWidth="1"/>
    <col min="3076" max="3328" width="9.109375" style="1"/>
    <col min="3329" max="3329" width="4.88671875" style="1" customWidth="1"/>
    <col min="3330" max="3330" width="46.5546875" style="1" customWidth="1"/>
    <col min="3331" max="3331" width="18.44140625" style="1" customWidth="1"/>
    <col min="3332" max="3584" width="9.109375" style="1"/>
    <col min="3585" max="3585" width="4.88671875" style="1" customWidth="1"/>
    <col min="3586" max="3586" width="46.5546875" style="1" customWidth="1"/>
    <col min="3587" max="3587" width="18.44140625" style="1" customWidth="1"/>
    <col min="3588" max="3840" width="9.109375" style="1"/>
    <col min="3841" max="3841" width="4.88671875" style="1" customWidth="1"/>
    <col min="3842" max="3842" width="46.5546875" style="1" customWidth="1"/>
    <col min="3843" max="3843" width="18.44140625" style="1" customWidth="1"/>
    <col min="3844" max="4096" width="9.109375" style="1"/>
    <col min="4097" max="4097" width="4.88671875" style="1" customWidth="1"/>
    <col min="4098" max="4098" width="46.5546875" style="1" customWidth="1"/>
    <col min="4099" max="4099" width="18.44140625" style="1" customWidth="1"/>
    <col min="4100" max="4352" width="9.109375" style="1"/>
    <col min="4353" max="4353" width="4.88671875" style="1" customWidth="1"/>
    <col min="4354" max="4354" width="46.5546875" style="1" customWidth="1"/>
    <col min="4355" max="4355" width="18.44140625" style="1" customWidth="1"/>
    <col min="4356" max="4608" width="9.109375" style="1"/>
    <col min="4609" max="4609" width="4.88671875" style="1" customWidth="1"/>
    <col min="4610" max="4610" width="46.5546875" style="1" customWidth="1"/>
    <col min="4611" max="4611" width="18.44140625" style="1" customWidth="1"/>
    <col min="4612" max="4864" width="9.109375" style="1"/>
    <col min="4865" max="4865" width="4.88671875" style="1" customWidth="1"/>
    <col min="4866" max="4866" width="46.5546875" style="1" customWidth="1"/>
    <col min="4867" max="4867" width="18.44140625" style="1" customWidth="1"/>
    <col min="4868" max="5120" width="9.109375" style="1"/>
    <col min="5121" max="5121" width="4.88671875" style="1" customWidth="1"/>
    <col min="5122" max="5122" width="46.5546875" style="1" customWidth="1"/>
    <col min="5123" max="5123" width="18.44140625" style="1" customWidth="1"/>
    <col min="5124" max="5376" width="9.109375" style="1"/>
    <col min="5377" max="5377" width="4.88671875" style="1" customWidth="1"/>
    <col min="5378" max="5378" width="46.5546875" style="1" customWidth="1"/>
    <col min="5379" max="5379" width="18.44140625" style="1" customWidth="1"/>
    <col min="5380" max="5632" width="9.109375" style="1"/>
    <col min="5633" max="5633" width="4.88671875" style="1" customWidth="1"/>
    <col min="5634" max="5634" width="46.5546875" style="1" customWidth="1"/>
    <col min="5635" max="5635" width="18.44140625" style="1" customWidth="1"/>
    <col min="5636" max="5888" width="9.109375" style="1"/>
    <col min="5889" max="5889" width="4.88671875" style="1" customWidth="1"/>
    <col min="5890" max="5890" width="46.5546875" style="1" customWidth="1"/>
    <col min="5891" max="5891" width="18.44140625" style="1" customWidth="1"/>
    <col min="5892" max="6144" width="9.109375" style="1"/>
    <col min="6145" max="6145" width="4.88671875" style="1" customWidth="1"/>
    <col min="6146" max="6146" width="46.5546875" style="1" customWidth="1"/>
    <col min="6147" max="6147" width="18.44140625" style="1" customWidth="1"/>
    <col min="6148" max="6400" width="9.109375" style="1"/>
    <col min="6401" max="6401" width="4.88671875" style="1" customWidth="1"/>
    <col min="6402" max="6402" width="46.5546875" style="1" customWidth="1"/>
    <col min="6403" max="6403" width="18.44140625" style="1" customWidth="1"/>
    <col min="6404" max="6656" width="9.109375" style="1"/>
    <col min="6657" max="6657" width="4.88671875" style="1" customWidth="1"/>
    <col min="6658" max="6658" width="46.5546875" style="1" customWidth="1"/>
    <col min="6659" max="6659" width="18.44140625" style="1" customWidth="1"/>
    <col min="6660" max="6912" width="9.109375" style="1"/>
    <col min="6913" max="6913" width="4.88671875" style="1" customWidth="1"/>
    <col min="6914" max="6914" width="46.5546875" style="1" customWidth="1"/>
    <col min="6915" max="6915" width="18.44140625" style="1" customWidth="1"/>
    <col min="6916" max="7168" width="9.109375" style="1"/>
    <col min="7169" max="7169" width="4.88671875" style="1" customWidth="1"/>
    <col min="7170" max="7170" width="46.5546875" style="1" customWidth="1"/>
    <col min="7171" max="7171" width="18.44140625" style="1" customWidth="1"/>
    <col min="7172" max="7424" width="9.109375" style="1"/>
    <col min="7425" max="7425" width="4.88671875" style="1" customWidth="1"/>
    <col min="7426" max="7426" width="46.5546875" style="1" customWidth="1"/>
    <col min="7427" max="7427" width="18.44140625" style="1" customWidth="1"/>
    <col min="7428" max="7680" width="9.109375" style="1"/>
    <col min="7681" max="7681" width="4.88671875" style="1" customWidth="1"/>
    <col min="7682" max="7682" width="46.5546875" style="1" customWidth="1"/>
    <col min="7683" max="7683" width="18.44140625" style="1" customWidth="1"/>
    <col min="7684" max="7936" width="9.109375" style="1"/>
    <col min="7937" max="7937" width="4.88671875" style="1" customWidth="1"/>
    <col min="7938" max="7938" width="46.5546875" style="1" customWidth="1"/>
    <col min="7939" max="7939" width="18.44140625" style="1" customWidth="1"/>
    <col min="7940" max="8192" width="9.109375" style="1"/>
    <col min="8193" max="8193" width="4.88671875" style="1" customWidth="1"/>
    <col min="8194" max="8194" width="46.5546875" style="1" customWidth="1"/>
    <col min="8195" max="8195" width="18.44140625" style="1" customWidth="1"/>
    <col min="8196" max="8448" width="9.109375" style="1"/>
    <col min="8449" max="8449" width="4.88671875" style="1" customWidth="1"/>
    <col min="8450" max="8450" width="46.5546875" style="1" customWidth="1"/>
    <col min="8451" max="8451" width="18.44140625" style="1" customWidth="1"/>
    <col min="8452" max="8704" width="9.109375" style="1"/>
    <col min="8705" max="8705" width="4.88671875" style="1" customWidth="1"/>
    <col min="8706" max="8706" width="46.5546875" style="1" customWidth="1"/>
    <col min="8707" max="8707" width="18.44140625" style="1" customWidth="1"/>
    <col min="8708" max="8960" width="9.109375" style="1"/>
    <col min="8961" max="8961" width="4.88671875" style="1" customWidth="1"/>
    <col min="8962" max="8962" width="46.5546875" style="1" customWidth="1"/>
    <col min="8963" max="8963" width="18.44140625" style="1" customWidth="1"/>
    <col min="8964" max="9216" width="9.109375" style="1"/>
    <col min="9217" max="9217" width="4.88671875" style="1" customWidth="1"/>
    <col min="9218" max="9218" width="46.5546875" style="1" customWidth="1"/>
    <col min="9219" max="9219" width="18.44140625" style="1" customWidth="1"/>
    <col min="9220" max="9472" width="9.109375" style="1"/>
    <col min="9473" max="9473" width="4.88671875" style="1" customWidth="1"/>
    <col min="9474" max="9474" width="46.5546875" style="1" customWidth="1"/>
    <col min="9475" max="9475" width="18.44140625" style="1" customWidth="1"/>
    <col min="9476" max="9728" width="9.109375" style="1"/>
    <col min="9729" max="9729" width="4.88671875" style="1" customWidth="1"/>
    <col min="9730" max="9730" width="46.5546875" style="1" customWidth="1"/>
    <col min="9731" max="9731" width="18.44140625" style="1" customWidth="1"/>
    <col min="9732" max="9984" width="9.109375" style="1"/>
    <col min="9985" max="9985" width="4.88671875" style="1" customWidth="1"/>
    <col min="9986" max="9986" width="46.5546875" style="1" customWidth="1"/>
    <col min="9987" max="9987" width="18.44140625" style="1" customWidth="1"/>
    <col min="9988" max="10240" width="9.109375" style="1"/>
    <col min="10241" max="10241" width="4.88671875" style="1" customWidth="1"/>
    <col min="10242" max="10242" width="46.5546875" style="1" customWidth="1"/>
    <col min="10243" max="10243" width="18.44140625" style="1" customWidth="1"/>
    <col min="10244" max="10496" width="9.109375" style="1"/>
    <col min="10497" max="10497" width="4.88671875" style="1" customWidth="1"/>
    <col min="10498" max="10498" width="46.5546875" style="1" customWidth="1"/>
    <col min="10499" max="10499" width="18.44140625" style="1" customWidth="1"/>
    <col min="10500" max="10752" width="9.109375" style="1"/>
    <col min="10753" max="10753" width="4.88671875" style="1" customWidth="1"/>
    <col min="10754" max="10754" width="46.5546875" style="1" customWidth="1"/>
    <col min="10755" max="10755" width="18.44140625" style="1" customWidth="1"/>
    <col min="10756" max="11008" width="9.109375" style="1"/>
    <col min="11009" max="11009" width="4.88671875" style="1" customWidth="1"/>
    <col min="11010" max="11010" width="46.5546875" style="1" customWidth="1"/>
    <col min="11011" max="11011" width="18.44140625" style="1" customWidth="1"/>
    <col min="11012" max="11264" width="9.109375" style="1"/>
    <col min="11265" max="11265" width="4.88671875" style="1" customWidth="1"/>
    <col min="11266" max="11266" width="46.5546875" style="1" customWidth="1"/>
    <col min="11267" max="11267" width="18.44140625" style="1" customWidth="1"/>
    <col min="11268" max="11520" width="9.109375" style="1"/>
    <col min="11521" max="11521" width="4.88671875" style="1" customWidth="1"/>
    <col min="11522" max="11522" width="46.5546875" style="1" customWidth="1"/>
    <col min="11523" max="11523" width="18.44140625" style="1" customWidth="1"/>
    <col min="11524" max="11776" width="9.109375" style="1"/>
    <col min="11777" max="11777" width="4.88671875" style="1" customWidth="1"/>
    <col min="11778" max="11778" width="46.5546875" style="1" customWidth="1"/>
    <col min="11779" max="11779" width="18.44140625" style="1" customWidth="1"/>
    <col min="11780" max="12032" width="9.109375" style="1"/>
    <col min="12033" max="12033" width="4.88671875" style="1" customWidth="1"/>
    <col min="12034" max="12034" width="46.5546875" style="1" customWidth="1"/>
    <col min="12035" max="12035" width="18.44140625" style="1" customWidth="1"/>
    <col min="12036" max="12288" width="9.109375" style="1"/>
    <col min="12289" max="12289" width="4.88671875" style="1" customWidth="1"/>
    <col min="12290" max="12290" width="46.5546875" style="1" customWidth="1"/>
    <col min="12291" max="12291" width="18.44140625" style="1" customWidth="1"/>
    <col min="12292" max="12544" width="9.109375" style="1"/>
    <col min="12545" max="12545" width="4.88671875" style="1" customWidth="1"/>
    <col min="12546" max="12546" width="46.5546875" style="1" customWidth="1"/>
    <col min="12547" max="12547" width="18.44140625" style="1" customWidth="1"/>
    <col min="12548" max="12800" width="9.109375" style="1"/>
    <col min="12801" max="12801" width="4.88671875" style="1" customWidth="1"/>
    <col min="12802" max="12802" width="46.5546875" style="1" customWidth="1"/>
    <col min="12803" max="12803" width="18.44140625" style="1" customWidth="1"/>
    <col min="12804" max="13056" width="9.109375" style="1"/>
    <col min="13057" max="13057" width="4.88671875" style="1" customWidth="1"/>
    <col min="13058" max="13058" width="46.5546875" style="1" customWidth="1"/>
    <col min="13059" max="13059" width="18.44140625" style="1" customWidth="1"/>
    <col min="13060" max="13312" width="9.109375" style="1"/>
    <col min="13313" max="13313" width="4.88671875" style="1" customWidth="1"/>
    <col min="13314" max="13314" width="46.5546875" style="1" customWidth="1"/>
    <col min="13315" max="13315" width="18.44140625" style="1" customWidth="1"/>
    <col min="13316" max="13568" width="9.109375" style="1"/>
    <col min="13569" max="13569" width="4.88671875" style="1" customWidth="1"/>
    <col min="13570" max="13570" width="46.5546875" style="1" customWidth="1"/>
    <col min="13571" max="13571" width="18.44140625" style="1" customWidth="1"/>
    <col min="13572" max="13824" width="9.109375" style="1"/>
    <col min="13825" max="13825" width="4.88671875" style="1" customWidth="1"/>
    <col min="13826" max="13826" width="46.5546875" style="1" customWidth="1"/>
    <col min="13827" max="13827" width="18.44140625" style="1" customWidth="1"/>
    <col min="13828" max="14080" width="9.109375" style="1"/>
    <col min="14081" max="14081" width="4.88671875" style="1" customWidth="1"/>
    <col min="14082" max="14082" width="46.5546875" style="1" customWidth="1"/>
    <col min="14083" max="14083" width="18.44140625" style="1" customWidth="1"/>
    <col min="14084" max="14336" width="9.109375" style="1"/>
    <col min="14337" max="14337" width="4.88671875" style="1" customWidth="1"/>
    <col min="14338" max="14338" width="46.5546875" style="1" customWidth="1"/>
    <col min="14339" max="14339" width="18.44140625" style="1" customWidth="1"/>
    <col min="14340" max="14592" width="9.109375" style="1"/>
    <col min="14593" max="14593" width="4.88671875" style="1" customWidth="1"/>
    <col min="14594" max="14594" width="46.5546875" style="1" customWidth="1"/>
    <col min="14595" max="14595" width="18.44140625" style="1" customWidth="1"/>
    <col min="14596" max="14848" width="9.109375" style="1"/>
    <col min="14849" max="14849" width="4.88671875" style="1" customWidth="1"/>
    <col min="14850" max="14850" width="46.5546875" style="1" customWidth="1"/>
    <col min="14851" max="14851" width="18.44140625" style="1" customWidth="1"/>
    <col min="14852" max="15104" width="9.109375" style="1"/>
    <col min="15105" max="15105" width="4.88671875" style="1" customWidth="1"/>
    <col min="15106" max="15106" width="46.5546875" style="1" customWidth="1"/>
    <col min="15107" max="15107" width="18.44140625" style="1" customWidth="1"/>
    <col min="15108" max="15360" width="9.109375" style="1"/>
    <col min="15361" max="15361" width="4.88671875" style="1" customWidth="1"/>
    <col min="15362" max="15362" width="46.5546875" style="1" customWidth="1"/>
    <col min="15363" max="15363" width="18.44140625" style="1" customWidth="1"/>
    <col min="15364" max="15616" width="9.109375" style="1"/>
    <col min="15617" max="15617" width="4.88671875" style="1" customWidth="1"/>
    <col min="15618" max="15618" width="46.5546875" style="1" customWidth="1"/>
    <col min="15619" max="15619" width="18.44140625" style="1" customWidth="1"/>
    <col min="15620" max="15872" width="9.109375" style="1"/>
    <col min="15873" max="15873" width="4.88671875" style="1" customWidth="1"/>
    <col min="15874" max="15874" width="46.5546875" style="1" customWidth="1"/>
    <col min="15875" max="15875" width="18.44140625" style="1" customWidth="1"/>
    <col min="15876" max="16128" width="9.109375" style="1"/>
    <col min="16129" max="16129" width="4.88671875" style="1" customWidth="1"/>
    <col min="16130" max="16130" width="46.5546875" style="1" customWidth="1"/>
    <col min="16131" max="16131" width="18.44140625" style="1" customWidth="1"/>
    <col min="16132" max="16384" width="9.109375" style="1"/>
  </cols>
  <sheetData>
    <row r="1" spans="1:7" x14ac:dyDescent="0.3">
      <c r="A1" s="88"/>
    </row>
    <row r="2" spans="1:7" s="125" customFormat="1" ht="15.6" x14ac:dyDescent="0.3">
      <c r="A2" s="125" t="s">
        <v>101</v>
      </c>
      <c r="B2" s="126" t="s">
        <v>160</v>
      </c>
      <c r="D2" s="127"/>
    </row>
    <row r="3" spans="1:7" s="125" customFormat="1" ht="15.6" x14ac:dyDescent="0.3">
      <c r="A3" s="125" t="s">
        <v>102</v>
      </c>
      <c r="B3" s="126">
        <v>18</v>
      </c>
      <c r="D3" s="127"/>
    </row>
    <row r="4" spans="1:7" s="125" customFormat="1" ht="15.6" x14ac:dyDescent="0.3">
      <c r="A4" s="125" t="s">
        <v>103</v>
      </c>
      <c r="B4" s="126" t="s">
        <v>161</v>
      </c>
      <c r="D4" s="127"/>
    </row>
    <row r="5" spans="1:7" s="125" customFormat="1" ht="13.8" x14ac:dyDescent="0.25">
      <c r="B5" s="128"/>
      <c r="D5" s="127"/>
    </row>
    <row r="6" spans="1:7" s="125" customFormat="1" ht="13.8" x14ac:dyDescent="0.25">
      <c r="B6" s="128"/>
      <c r="D6" s="127"/>
    </row>
    <row r="7" spans="1:7" s="125" customFormat="1" ht="13.8" x14ac:dyDescent="0.25">
      <c r="A7" s="125" t="s">
        <v>104</v>
      </c>
      <c r="B7" s="129" t="s">
        <v>105</v>
      </c>
      <c r="D7" s="127"/>
    </row>
    <row r="9" spans="1:7" ht="17.399999999999999" x14ac:dyDescent="0.3">
      <c r="A9" s="2"/>
      <c r="B9" s="3"/>
      <c r="C9" s="9"/>
      <c r="D9" s="9"/>
      <c r="E9" s="9"/>
      <c r="F9" s="9"/>
      <c r="G9" s="9"/>
    </row>
    <row r="10" spans="1:7" ht="17.399999999999999" x14ac:dyDescent="0.3">
      <c r="A10" s="2"/>
      <c r="B10" s="3"/>
      <c r="C10" s="9"/>
      <c r="D10" s="9"/>
      <c r="E10" s="9"/>
      <c r="F10" s="9"/>
      <c r="G10" s="9"/>
    </row>
    <row r="13" spans="1:7" ht="15.6" x14ac:dyDescent="0.3">
      <c r="A13" s="2"/>
      <c r="B13" s="4" t="s">
        <v>93</v>
      </c>
      <c r="C13" s="9"/>
      <c r="D13" s="9"/>
      <c r="E13" s="9"/>
      <c r="F13" s="9"/>
      <c r="G13" s="9"/>
    </row>
    <row r="14" spans="1:7" ht="15.6" x14ac:dyDescent="0.3">
      <c r="A14" s="2"/>
      <c r="B14" s="4"/>
      <c r="C14" s="9"/>
      <c r="D14" s="9"/>
      <c r="E14" s="9"/>
      <c r="F14" s="9"/>
      <c r="G14" s="9"/>
    </row>
    <row r="15" spans="1:7" ht="15.6" x14ac:dyDescent="0.3">
      <c r="A15" s="5" t="s">
        <v>94</v>
      </c>
      <c r="B15" s="4" t="s">
        <v>3</v>
      </c>
      <c r="C15" s="89">
        <f>gradbeno!F6</f>
        <v>0</v>
      </c>
      <c r="D15" s="9"/>
      <c r="E15" s="9"/>
      <c r="F15" s="9"/>
      <c r="G15" s="9"/>
    </row>
    <row r="16" spans="1:7" ht="15.6" x14ac:dyDescent="0.3">
      <c r="A16" s="5" t="s">
        <v>95</v>
      </c>
      <c r="B16" s="4" t="s">
        <v>96</v>
      </c>
      <c r="C16" s="89">
        <f>elektro!H40</f>
        <v>0</v>
      </c>
      <c r="D16" s="9"/>
      <c r="E16" s="9"/>
      <c r="F16" s="9"/>
      <c r="G16" s="9"/>
    </row>
    <row r="17" spans="1:7" ht="15.6" x14ac:dyDescent="0.3">
      <c r="A17" s="5" t="s">
        <v>97</v>
      </c>
      <c r="B17" s="4" t="s">
        <v>98</v>
      </c>
      <c r="C17" s="89">
        <f>strojna!F5</f>
        <v>0</v>
      </c>
      <c r="D17" s="9"/>
      <c r="E17" s="9"/>
      <c r="F17" s="9"/>
      <c r="G17" s="9"/>
    </row>
    <row r="18" spans="1:7" x14ac:dyDescent="0.3">
      <c r="A18" s="6"/>
      <c r="B18" s="90" t="s">
        <v>4</v>
      </c>
      <c r="C18" s="91">
        <f>SUM(C15:C17)</f>
        <v>0</v>
      </c>
      <c r="D18" s="9"/>
      <c r="E18" s="9"/>
      <c r="F18" s="9"/>
      <c r="G18" s="9"/>
    </row>
    <row r="19" spans="1:7" x14ac:dyDescent="0.3">
      <c r="A19" s="6"/>
      <c r="B19" s="10" t="s">
        <v>99</v>
      </c>
      <c r="C19" s="91">
        <f>C18*0.095</f>
        <v>0</v>
      </c>
      <c r="D19" s="9"/>
      <c r="E19" s="9"/>
      <c r="F19" s="9"/>
      <c r="G19" s="9"/>
    </row>
    <row r="20" spans="1:7" ht="15" thickBot="1" x14ac:dyDescent="0.35">
      <c r="A20" s="6"/>
      <c r="B20" s="7" t="s">
        <v>100</v>
      </c>
      <c r="C20" s="8">
        <f>SUM(C18:C19)</f>
        <v>0</v>
      </c>
      <c r="D20" s="9"/>
      <c r="E20" s="9"/>
      <c r="F20" s="9"/>
      <c r="G20" s="9"/>
    </row>
    <row r="21" spans="1:7" ht="15" thickTop="1" x14ac:dyDescent="0.3">
      <c r="A21" s="93"/>
      <c r="B21" s="92"/>
      <c r="C21" s="94"/>
    </row>
    <row r="24" spans="1:7" customFormat="1" ht="80.25" customHeight="1" x14ac:dyDescent="0.3">
      <c r="A24" s="131" t="s">
        <v>106</v>
      </c>
      <c r="B24" s="132" t="str">
        <f>[1]REKAPITULACIJA!$C$30</f>
        <v>Pred oddajo ponudbe je potreben ogled lokacije objekta in projektne dokumentacije. Izvajalec je dolžan pri sestavi ponudbe upoštevati grafične in tekstualne dele projekta. V primeru ugotovljenih napak in neskladij v projektu je dolžan na to opozoriti investitorja pred oddajo ponudbe.</v>
      </c>
      <c r="C24" s="173"/>
      <c r="D24" s="173"/>
      <c r="E24" s="173"/>
      <c r="F24" s="130"/>
      <c r="G24" s="130"/>
    </row>
    <row r="25" spans="1:7" customFormat="1" ht="105.75" customHeight="1" x14ac:dyDescent="0.3">
      <c r="A25" s="133"/>
      <c r="B25" s="134" t="str">
        <f>[1]REKAPITULACIJA!$C$31</f>
        <v>Ponudnik je dolžan kontrolirati in dopolniti popise in količine s projektom. V ponudbi je potrebno zajeti vse stroške pripravljalnih, zaključnih del in materiala ter transportov do mesta vgradnje za izvedbo dela po posamezni postavki. Vsa vgrajena oprema in materiali morajo ustrezati posameznim standardom. Vgradnja mora biti izvedena v skladu s pravili stroke.</v>
      </c>
      <c r="C25" s="173"/>
      <c r="D25" s="173"/>
      <c r="E25" s="173"/>
      <c r="F25" s="130"/>
      <c r="G25" s="130"/>
    </row>
  </sheetData>
  <mergeCells count="2">
    <mergeCell ref="C24:E24"/>
    <mergeCell ref="C25:E25"/>
  </mergeCells>
  <pageMargins left="0.7" right="0.7" top="0.75" bottom="0.75" header="0.3" footer="0.3"/>
  <pageSetup paperSize="9" scale="75"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0"/>
  <sheetViews>
    <sheetView workbookViewId="0">
      <selection activeCell="B2" sqref="B2"/>
    </sheetView>
  </sheetViews>
  <sheetFormatPr defaultRowHeight="11.4" x14ac:dyDescent="0.2"/>
  <cols>
    <col min="1" max="1" width="4.88671875" style="123" customWidth="1"/>
    <col min="2" max="2" width="46.5546875" style="14" customWidth="1"/>
    <col min="3" max="3" width="5" style="14" customWidth="1"/>
    <col min="4" max="4" width="8" style="87" customWidth="1"/>
    <col min="5" max="5" width="10.109375" style="150" customWidth="1"/>
    <col min="6" max="6" width="12.6640625" style="14" customWidth="1"/>
    <col min="7" max="256" width="9.109375" style="14"/>
    <col min="257" max="257" width="4.88671875" style="14" customWidth="1"/>
    <col min="258" max="258" width="46.5546875" style="14" customWidth="1"/>
    <col min="259" max="259" width="6.109375" style="14" customWidth="1"/>
    <col min="260" max="260" width="8" style="14" customWidth="1"/>
    <col min="261" max="261" width="10.109375" style="14" customWidth="1"/>
    <col min="262" max="262" width="12.6640625" style="14" customWidth="1"/>
    <col min="263" max="512" width="9.109375" style="14"/>
    <col min="513" max="513" width="4.88671875" style="14" customWidth="1"/>
    <col min="514" max="514" width="46.5546875" style="14" customWidth="1"/>
    <col min="515" max="515" width="6.109375" style="14" customWidth="1"/>
    <col min="516" max="516" width="8" style="14" customWidth="1"/>
    <col min="517" max="517" width="10.109375" style="14" customWidth="1"/>
    <col min="518" max="518" width="12.6640625" style="14" customWidth="1"/>
    <col min="519" max="768" width="9.109375" style="14"/>
    <col min="769" max="769" width="4.88671875" style="14" customWidth="1"/>
    <col min="770" max="770" width="46.5546875" style="14" customWidth="1"/>
    <col min="771" max="771" width="6.109375" style="14" customWidth="1"/>
    <col min="772" max="772" width="8" style="14" customWidth="1"/>
    <col min="773" max="773" width="10.109375" style="14" customWidth="1"/>
    <col min="774" max="774" width="12.6640625" style="14" customWidth="1"/>
    <col min="775" max="1024" width="9.109375" style="14"/>
    <col min="1025" max="1025" width="4.88671875" style="14" customWidth="1"/>
    <col min="1026" max="1026" width="46.5546875" style="14" customWidth="1"/>
    <col min="1027" max="1027" width="6.109375" style="14" customWidth="1"/>
    <col min="1028" max="1028" width="8" style="14" customWidth="1"/>
    <col min="1029" max="1029" width="10.109375" style="14" customWidth="1"/>
    <col min="1030" max="1030" width="12.6640625" style="14" customWidth="1"/>
    <col min="1031" max="1280" width="9.109375" style="14"/>
    <col min="1281" max="1281" width="4.88671875" style="14" customWidth="1"/>
    <col min="1282" max="1282" width="46.5546875" style="14" customWidth="1"/>
    <col min="1283" max="1283" width="6.109375" style="14" customWidth="1"/>
    <col min="1284" max="1284" width="8" style="14" customWidth="1"/>
    <col min="1285" max="1285" width="10.109375" style="14" customWidth="1"/>
    <col min="1286" max="1286" width="12.6640625" style="14" customWidth="1"/>
    <col min="1287" max="1536" width="9.109375" style="14"/>
    <col min="1537" max="1537" width="4.88671875" style="14" customWidth="1"/>
    <col min="1538" max="1538" width="46.5546875" style="14" customWidth="1"/>
    <col min="1539" max="1539" width="6.109375" style="14" customWidth="1"/>
    <col min="1540" max="1540" width="8" style="14" customWidth="1"/>
    <col min="1541" max="1541" width="10.109375" style="14" customWidth="1"/>
    <col min="1542" max="1542" width="12.6640625" style="14" customWidth="1"/>
    <col min="1543" max="1792" width="9.109375" style="14"/>
    <col min="1793" max="1793" width="4.88671875" style="14" customWidth="1"/>
    <col min="1794" max="1794" width="46.5546875" style="14" customWidth="1"/>
    <col min="1795" max="1795" width="6.109375" style="14" customWidth="1"/>
    <col min="1796" max="1796" width="8" style="14" customWidth="1"/>
    <col min="1797" max="1797" width="10.109375" style="14" customWidth="1"/>
    <col min="1798" max="1798" width="12.6640625" style="14" customWidth="1"/>
    <col min="1799" max="2048" width="9.109375" style="14"/>
    <col min="2049" max="2049" width="4.88671875" style="14" customWidth="1"/>
    <col min="2050" max="2050" width="46.5546875" style="14" customWidth="1"/>
    <col min="2051" max="2051" width="6.109375" style="14" customWidth="1"/>
    <col min="2052" max="2052" width="8" style="14" customWidth="1"/>
    <col min="2053" max="2053" width="10.109375" style="14" customWidth="1"/>
    <col min="2054" max="2054" width="12.6640625" style="14" customWidth="1"/>
    <col min="2055" max="2304" width="9.109375" style="14"/>
    <col min="2305" max="2305" width="4.88671875" style="14" customWidth="1"/>
    <col min="2306" max="2306" width="46.5546875" style="14" customWidth="1"/>
    <col min="2307" max="2307" width="6.109375" style="14" customWidth="1"/>
    <col min="2308" max="2308" width="8" style="14" customWidth="1"/>
    <col min="2309" max="2309" width="10.109375" style="14" customWidth="1"/>
    <col min="2310" max="2310" width="12.6640625" style="14" customWidth="1"/>
    <col min="2311" max="2560" width="9.109375" style="14"/>
    <col min="2561" max="2561" width="4.88671875" style="14" customWidth="1"/>
    <col min="2562" max="2562" width="46.5546875" style="14" customWidth="1"/>
    <col min="2563" max="2563" width="6.109375" style="14" customWidth="1"/>
    <col min="2564" max="2564" width="8" style="14" customWidth="1"/>
    <col min="2565" max="2565" width="10.109375" style="14" customWidth="1"/>
    <col min="2566" max="2566" width="12.6640625" style="14" customWidth="1"/>
    <col min="2567" max="2816" width="9.109375" style="14"/>
    <col min="2817" max="2817" width="4.88671875" style="14" customWidth="1"/>
    <col min="2818" max="2818" width="46.5546875" style="14" customWidth="1"/>
    <col min="2819" max="2819" width="6.109375" style="14" customWidth="1"/>
    <col min="2820" max="2820" width="8" style="14" customWidth="1"/>
    <col min="2821" max="2821" width="10.109375" style="14" customWidth="1"/>
    <col min="2822" max="2822" width="12.6640625" style="14" customWidth="1"/>
    <col min="2823" max="3072" width="9.109375" style="14"/>
    <col min="3073" max="3073" width="4.88671875" style="14" customWidth="1"/>
    <col min="3074" max="3074" width="46.5546875" style="14" customWidth="1"/>
    <col min="3075" max="3075" width="6.109375" style="14" customWidth="1"/>
    <col min="3076" max="3076" width="8" style="14" customWidth="1"/>
    <col min="3077" max="3077" width="10.109375" style="14" customWidth="1"/>
    <col min="3078" max="3078" width="12.6640625" style="14" customWidth="1"/>
    <col min="3079" max="3328" width="9.109375" style="14"/>
    <col min="3329" max="3329" width="4.88671875" style="14" customWidth="1"/>
    <col min="3330" max="3330" width="46.5546875" style="14" customWidth="1"/>
    <col min="3331" max="3331" width="6.109375" style="14" customWidth="1"/>
    <col min="3332" max="3332" width="8" style="14" customWidth="1"/>
    <col min="3333" max="3333" width="10.109375" style="14" customWidth="1"/>
    <col min="3334" max="3334" width="12.6640625" style="14" customWidth="1"/>
    <col min="3335" max="3584" width="9.109375" style="14"/>
    <col min="3585" max="3585" width="4.88671875" style="14" customWidth="1"/>
    <col min="3586" max="3586" width="46.5546875" style="14" customWidth="1"/>
    <col min="3587" max="3587" width="6.109375" style="14" customWidth="1"/>
    <col min="3588" max="3588" width="8" style="14" customWidth="1"/>
    <col min="3589" max="3589" width="10.109375" style="14" customWidth="1"/>
    <col min="3590" max="3590" width="12.6640625" style="14" customWidth="1"/>
    <col min="3591" max="3840" width="9.109375" style="14"/>
    <col min="3841" max="3841" width="4.88671875" style="14" customWidth="1"/>
    <col min="3842" max="3842" width="46.5546875" style="14" customWidth="1"/>
    <col min="3843" max="3843" width="6.109375" style="14" customWidth="1"/>
    <col min="3844" max="3844" width="8" style="14" customWidth="1"/>
    <col min="3845" max="3845" width="10.109375" style="14" customWidth="1"/>
    <col min="3846" max="3846" width="12.6640625" style="14" customWidth="1"/>
    <col min="3847" max="4096" width="9.109375" style="14"/>
    <col min="4097" max="4097" width="4.88671875" style="14" customWidth="1"/>
    <col min="4098" max="4098" width="46.5546875" style="14" customWidth="1"/>
    <col min="4099" max="4099" width="6.109375" style="14" customWidth="1"/>
    <col min="4100" max="4100" width="8" style="14" customWidth="1"/>
    <col min="4101" max="4101" width="10.109375" style="14" customWidth="1"/>
    <col min="4102" max="4102" width="12.6640625" style="14" customWidth="1"/>
    <col min="4103" max="4352" width="9.109375" style="14"/>
    <col min="4353" max="4353" width="4.88671875" style="14" customWidth="1"/>
    <col min="4354" max="4354" width="46.5546875" style="14" customWidth="1"/>
    <col min="4355" max="4355" width="6.109375" style="14" customWidth="1"/>
    <col min="4356" max="4356" width="8" style="14" customWidth="1"/>
    <col min="4357" max="4357" width="10.109375" style="14" customWidth="1"/>
    <col min="4358" max="4358" width="12.6640625" style="14" customWidth="1"/>
    <col min="4359" max="4608" width="9.109375" style="14"/>
    <col min="4609" max="4609" width="4.88671875" style="14" customWidth="1"/>
    <col min="4610" max="4610" width="46.5546875" style="14" customWidth="1"/>
    <col min="4611" max="4611" width="6.109375" style="14" customWidth="1"/>
    <col min="4612" max="4612" width="8" style="14" customWidth="1"/>
    <col min="4613" max="4613" width="10.109375" style="14" customWidth="1"/>
    <col min="4614" max="4614" width="12.6640625" style="14" customWidth="1"/>
    <col min="4615" max="4864" width="9.109375" style="14"/>
    <col min="4865" max="4865" width="4.88671875" style="14" customWidth="1"/>
    <col min="4866" max="4866" width="46.5546875" style="14" customWidth="1"/>
    <col min="4867" max="4867" width="6.109375" style="14" customWidth="1"/>
    <col min="4868" max="4868" width="8" style="14" customWidth="1"/>
    <col min="4869" max="4869" width="10.109375" style="14" customWidth="1"/>
    <col min="4870" max="4870" width="12.6640625" style="14" customWidth="1"/>
    <col min="4871" max="5120" width="9.109375" style="14"/>
    <col min="5121" max="5121" width="4.88671875" style="14" customWidth="1"/>
    <col min="5122" max="5122" width="46.5546875" style="14" customWidth="1"/>
    <col min="5123" max="5123" width="6.109375" style="14" customWidth="1"/>
    <col min="5124" max="5124" width="8" style="14" customWidth="1"/>
    <col min="5125" max="5125" width="10.109375" style="14" customWidth="1"/>
    <col min="5126" max="5126" width="12.6640625" style="14" customWidth="1"/>
    <col min="5127" max="5376" width="9.109375" style="14"/>
    <col min="5377" max="5377" width="4.88671875" style="14" customWidth="1"/>
    <col min="5378" max="5378" width="46.5546875" style="14" customWidth="1"/>
    <col min="5379" max="5379" width="6.109375" style="14" customWidth="1"/>
    <col min="5380" max="5380" width="8" style="14" customWidth="1"/>
    <col min="5381" max="5381" width="10.109375" style="14" customWidth="1"/>
    <col min="5382" max="5382" width="12.6640625" style="14" customWidth="1"/>
    <col min="5383" max="5632" width="9.109375" style="14"/>
    <col min="5633" max="5633" width="4.88671875" style="14" customWidth="1"/>
    <col min="5634" max="5634" width="46.5546875" style="14" customWidth="1"/>
    <col min="5635" max="5635" width="6.109375" style="14" customWidth="1"/>
    <col min="5636" max="5636" width="8" style="14" customWidth="1"/>
    <col min="5637" max="5637" width="10.109375" style="14" customWidth="1"/>
    <col min="5638" max="5638" width="12.6640625" style="14" customWidth="1"/>
    <col min="5639" max="5888" width="9.109375" style="14"/>
    <col min="5889" max="5889" width="4.88671875" style="14" customWidth="1"/>
    <col min="5890" max="5890" width="46.5546875" style="14" customWidth="1"/>
    <col min="5891" max="5891" width="6.109375" style="14" customWidth="1"/>
    <col min="5892" max="5892" width="8" style="14" customWidth="1"/>
    <col min="5893" max="5893" width="10.109375" style="14" customWidth="1"/>
    <col min="5894" max="5894" width="12.6640625" style="14" customWidth="1"/>
    <col min="5895" max="6144" width="9.109375" style="14"/>
    <col min="6145" max="6145" width="4.88671875" style="14" customWidth="1"/>
    <col min="6146" max="6146" width="46.5546875" style="14" customWidth="1"/>
    <col min="6147" max="6147" width="6.109375" style="14" customWidth="1"/>
    <col min="6148" max="6148" width="8" style="14" customWidth="1"/>
    <col min="6149" max="6149" width="10.109375" style="14" customWidth="1"/>
    <col min="6150" max="6150" width="12.6640625" style="14" customWidth="1"/>
    <col min="6151" max="6400" width="9.109375" style="14"/>
    <col min="6401" max="6401" width="4.88671875" style="14" customWidth="1"/>
    <col min="6402" max="6402" width="46.5546875" style="14" customWidth="1"/>
    <col min="6403" max="6403" width="6.109375" style="14" customWidth="1"/>
    <col min="6404" max="6404" width="8" style="14" customWidth="1"/>
    <col min="6405" max="6405" width="10.109375" style="14" customWidth="1"/>
    <col min="6406" max="6406" width="12.6640625" style="14" customWidth="1"/>
    <col min="6407" max="6656" width="9.109375" style="14"/>
    <col min="6657" max="6657" width="4.88671875" style="14" customWidth="1"/>
    <col min="6658" max="6658" width="46.5546875" style="14" customWidth="1"/>
    <col min="6659" max="6659" width="6.109375" style="14" customWidth="1"/>
    <col min="6660" max="6660" width="8" style="14" customWidth="1"/>
    <col min="6661" max="6661" width="10.109375" style="14" customWidth="1"/>
    <col min="6662" max="6662" width="12.6640625" style="14" customWidth="1"/>
    <col min="6663" max="6912" width="9.109375" style="14"/>
    <col min="6913" max="6913" width="4.88671875" style="14" customWidth="1"/>
    <col min="6914" max="6914" width="46.5546875" style="14" customWidth="1"/>
    <col min="6915" max="6915" width="6.109375" style="14" customWidth="1"/>
    <col min="6916" max="6916" width="8" style="14" customWidth="1"/>
    <col min="6917" max="6917" width="10.109375" style="14" customWidth="1"/>
    <col min="6918" max="6918" width="12.6640625" style="14" customWidth="1"/>
    <col min="6919" max="7168" width="9.109375" style="14"/>
    <col min="7169" max="7169" width="4.88671875" style="14" customWidth="1"/>
    <col min="7170" max="7170" width="46.5546875" style="14" customWidth="1"/>
    <col min="7171" max="7171" width="6.109375" style="14" customWidth="1"/>
    <col min="7172" max="7172" width="8" style="14" customWidth="1"/>
    <col min="7173" max="7173" width="10.109375" style="14" customWidth="1"/>
    <col min="7174" max="7174" width="12.6640625" style="14" customWidth="1"/>
    <col min="7175" max="7424" width="9.109375" style="14"/>
    <col min="7425" max="7425" width="4.88671875" style="14" customWidth="1"/>
    <col min="7426" max="7426" width="46.5546875" style="14" customWidth="1"/>
    <col min="7427" max="7427" width="6.109375" style="14" customWidth="1"/>
    <col min="7428" max="7428" width="8" style="14" customWidth="1"/>
    <col min="7429" max="7429" width="10.109375" style="14" customWidth="1"/>
    <col min="7430" max="7430" width="12.6640625" style="14" customWidth="1"/>
    <col min="7431" max="7680" width="9.109375" style="14"/>
    <col min="7681" max="7681" width="4.88671875" style="14" customWidth="1"/>
    <col min="7682" max="7682" width="46.5546875" style="14" customWidth="1"/>
    <col min="7683" max="7683" width="6.109375" style="14" customWidth="1"/>
    <col min="7684" max="7684" width="8" style="14" customWidth="1"/>
    <col min="7685" max="7685" width="10.109375" style="14" customWidth="1"/>
    <col min="7686" max="7686" width="12.6640625" style="14" customWidth="1"/>
    <col min="7687" max="7936" width="9.109375" style="14"/>
    <col min="7937" max="7937" width="4.88671875" style="14" customWidth="1"/>
    <col min="7938" max="7938" width="46.5546875" style="14" customWidth="1"/>
    <col min="7939" max="7939" width="6.109375" style="14" customWidth="1"/>
    <col min="7940" max="7940" width="8" style="14" customWidth="1"/>
    <col min="7941" max="7941" width="10.109375" style="14" customWidth="1"/>
    <col min="7942" max="7942" width="12.6640625" style="14" customWidth="1"/>
    <col min="7943" max="8192" width="9.109375" style="14"/>
    <col min="8193" max="8193" width="4.88671875" style="14" customWidth="1"/>
    <col min="8194" max="8194" width="46.5546875" style="14" customWidth="1"/>
    <col min="8195" max="8195" width="6.109375" style="14" customWidth="1"/>
    <col min="8196" max="8196" width="8" style="14" customWidth="1"/>
    <col min="8197" max="8197" width="10.109375" style="14" customWidth="1"/>
    <col min="8198" max="8198" width="12.6640625" style="14" customWidth="1"/>
    <col min="8199" max="8448" width="9.109375" style="14"/>
    <col min="8449" max="8449" width="4.88671875" style="14" customWidth="1"/>
    <col min="8450" max="8450" width="46.5546875" style="14" customWidth="1"/>
    <col min="8451" max="8451" width="6.109375" style="14" customWidth="1"/>
    <col min="8452" max="8452" width="8" style="14" customWidth="1"/>
    <col min="8453" max="8453" width="10.109375" style="14" customWidth="1"/>
    <col min="8454" max="8454" width="12.6640625" style="14" customWidth="1"/>
    <col min="8455" max="8704" width="9.109375" style="14"/>
    <col min="8705" max="8705" width="4.88671875" style="14" customWidth="1"/>
    <col min="8706" max="8706" width="46.5546875" style="14" customWidth="1"/>
    <col min="8707" max="8707" width="6.109375" style="14" customWidth="1"/>
    <col min="8708" max="8708" width="8" style="14" customWidth="1"/>
    <col min="8709" max="8709" width="10.109375" style="14" customWidth="1"/>
    <col min="8710" max="8710" width="12.6640625" style="14" customWidth="1"/>
    <col min="8711" max="8960" width="9.109375" style="14"/>
    <col min="8961" max="8961" width="4.88671875" style="14" customWidth="1"/>
    <col min="8962" max="8962" width="46.5546875" style="14" customWidth="1"/>
    <col min="8963" max="8963" width="6.109375" style="14" customWidth="1"/>
    <col min="8964" max="8964" width="8" style="14" customWidth="1"/>
    <col min="8965" max="8965" width="10.109375" style="14" customWidth="1"/>
    <col min="8966" max="8966" width="12.6640625" style="14" customWidth="1"/>
    <col min="8967" max="9216" width="9.109375" style="14"/>
    <col min="9217" max="9217" width="4.88671875" style="14" customWidth="1"/>
    <col min="9218" max="9218" width="46.5546875" style="14" customWidth="1"/>
    <col min="9219" max="9219" width="6.109375" style="14" customWidth="1"/>
    <col min="9220" max="9220" width="8" style="14" customWidth="1"/>
    <col min="9221" max="9221" width="10.109375" style="14" customWidth="1"/>
    <col min="9222" max="9222" width="12.6640625" style="14" customWidth="1"/>
    <col min="9223" max="9472" width="9.109375" style="14"/>
    <col min="9473" max="9473" width="4.88671875" style="14" customWidth="1"/>
    <col min="9474" max="9474" width="46.5546875" style="14" customWidth="1"/>
    <col min="9475" max="9475" width="6.109375" style="14" customWidth="1"/>
    <col min="9476" max="9476" width="8" style="14" customWidth="1"/>
    <col min="9477" max="9477" width="10.109375" style="14" customWidth="1"/>
    <col min="9478" max="9478" width="12.6640625" style="14" customWidth="1"/>
    <col min="9479" max="9728" width="9.109375" style="14"/>
    <col min="9729" max="9729" width="4.88671875" style="14" customWidth="1"/>
    <col min="9730" max="9730" width="46.5546875" style="14" customWidth="1"/>
    <col min="9731" max="9731" width="6.109375" style="14" customWidth="1"/>
    <col min="9732" max="9732" width="8" style="14" customWidth="1"/>
    <col min="9733" max="9733" width="10.109375" style="14" customWidth="1"/>
    <col min="9734" max="9734" width="12.6640625" style="14" customWidth="1"/>
    <col min="9735" max="9984" width="9.109375" style="14"/>
    <col min="9985" max="9985" width="4.88671875" style="14" customWidth="1"/>
    <col min="9986" max="9986" width="46.5546875" style="14" customWidth="1"/>
    <col min="9987" max="9987" width="6.109375" style="14" customWidth="1"/>
    <col min="9988" max="9988" width="8" style="14" customWidth="1"/>
    <col min="9989" max="9989" width="10.109375" style="14" customWidth="1"/>
    <col min="9990" max="9990" width="12.6640625" style="14" customWidth="1"/>
    <col min="9991" max="10240" width="9.109375" style="14"/>
    <col min="10241" max="10241" width="4.88671875" style="14" customWidth="1"/>
    <col min="10242" max="10242" width="46.5546875" style="14" customWidth="1"/>
    <col min="10243" max="10243" width="6.109375" style="14" customWidth="1"/>
    <col min="10244" max="10244" width="8" style="14" customWidth="1"/>
    <col min="10245" max="10245" width="10.109375" style="14" customWidth="1"/>
    <col min="10246" max="10246" width="12.6640625" style="14" customWidth="1"/>
    <col min="10247" max="10496" width="9.109375" style="14"/>
    <col min="10497" max="10497" width="4.88671875" style="14" customWidth="1"/>
    <col min="10498" max="10498" width="46.5546875" style="14" customWidth="1"/>
    <col min="10499" max="10499" width="6.109375" style="14" customWidth="1"/>
    <col min="10500" max="10500" width="8" style="14" customWidth="1"/>
    <col min="10501" max="10501" width="10.109375" style="14" customWidth="1"/>
    <col min="10502" max="10502" width="12.6640625" style="14" customWidth="1"/>
    <col min="10503" max="10752" width="9.109375" style="14"/>
    <col min="10753" max="10753" width="4.88671875" style="14" customWidth="1"/>
    <col min="10754" max="10754" width="46.5546875" style="14" customWidth="1"/>
    <col min="10755" max="10755" width="6.109375" style="14" customWidth="1"/>
    <col min="10756" max="10756" width="8" style="14" customWidth="1"/>
    <col min="10757" max="10757" width="10.109375" style="14" customWidth="1"/>
    <col min="10758" max="10758" width="12.6640625" style="14" customWidth="1"/>
    <col min="10759" max="11008" width="9.109375" style="14"/>
    <col min="11009" max="11009" width="4.88671875" style="14" customWidth="1"/>
    <col min="11010" max="11010" width="46.5546875" style="14" customWidth="1"/>
    <col min="11011" max="11011" width="6.109375" style="14" customWidth="1"/>
    <col min="11012" max="11012" width="8" style="14" customWidth="1"/>
    <col min="11013" max="11013" width="10.109375" style="14" customWidth="1"/>
    <col min="11014" max="11014" width="12.6640625" style="14" customWidth="1"/>
    <col min="11015" max="11264" width="9.109375" style="14"/>
    <col min="11265" max="11265" width="4.88671875" style="14" customWidth="1"/>
    <col min="11266" max="11266" width="46.5546875" style="14" customWidth="1"/>
    <col min="11267" max="11267" width="6.109375" style="14" customWidth="1"/>
    <col min="11268" max="11268" width="8" style="14" customWidth="1"/>
    <col min="11269" max="11269" width="10.109375" style="14" customWidth="1"/>
    <col min="11270" max="11270" width="12.6640625" style="14" customWidth="1"/>
    <col min="11271" max="11520" width="9.109375" style="14"/>
    <col min="11521" max="11521" width="4.88671875" style="14" customWidth="1"/>
    <col min="11522" max="11522" width="46.5546875" style="14" customWidth="1"/>
    <col min="11523" max="11523" width="6.109375" style="14" customWidth="1"/>
    <col min="11524" max="11524" width="8" style="14" customWidth="1"/>
    <col min="11525" max="11525" width="10.109375" style="14" customWidth="1"/>
    <col min="11526" max="11526" width="12.6640625" style="14" customWidth="1"/>
    <col min="11527" max="11776" width="9.109375" style="14"/>
    <col min="11777" max="11777" width="4.88671875" style="14" customWidth="1"/>
    <col min="11778" max="11778" width="46.5546875" style="14" customWidth="1"/>
    <col min="11779" max="11779" width="6.109375" style="14" customWidth="1"/>
    <col min="11780" max="11780" width="8" style="14" customWidth="1"/>
    <col min="11781" max="11781" width="10.109375" style="14" customWidth="1"/>
    <col min="11782" max="11782" width="12.6640625" style="14" customWidth="1"/>
    <col min="11783" max="12032" width="9.109375" style="14"/>
    <col min="12033" max="12033" width="4.88671875" style="14" customWidth="1"/>
    <col min="12034" max="12034" width="46.5546875" style="14" customWidth="1"/>
    <col min="12035" max="12035" width="6.109375" style="14" customWidth="1"/>
    <col min="12036" max="12036" width="8" style="14" customWidth="1"/>
    <col min="12037" max="12037" width="10.109375" style="14" customWidth="1"/>
    <col min="12038" max="12038" width="12.6640625" style="14" customWidth="1"/>
    <col min="12039" max="12288" width="9.109375" style="14"/>
    <col min="12289" max="12289" width="4.88671875" style="14" customWidth="1"/>
    <col min="12290" max="12290" width="46.5546875" style="14" customWidth="1"/>
    <col min="12291" max="12291" width="6.109375" style="14" customWidth="1"/>
    <col min="12292" max="12292" width="8" style="14" customWidth="1"/>
    <col min="12293" max="12293" width="10.109375" style="14" customWidth="1"/>
    <col min="12294" max="12294" width="12.6640625" style="14" customWidth="1"/>
    <col min="12295" max="12544" width="9.109375" style="14"/>
    <col min="12545" max="12545" width="4.88671875" style="14" customWidth="1"/>
    <col min="12546" max="12546" width="46.5546875" style="14" customWidth="1"/>
    <col min="12547" max="12547" width="6.109375" style="14" customWidth="1"/>
    <col min="12548" max="12548" width="8" style="14" customWidth="1"/>
    <col min="12549" max="12549" width="10.109375" style="14" customWidth="1"/>
    <col min="12550" max="12550" width="12.6640625" style="14" customWidth="1"/>
    <col min="12551" max="12800" width="9.109375" style="14"/>
    <col min="12801" max="12801" width="4.88671875" style="14" customWidth="1"/>
    <col min="12802" max="12802" width="46.5546875" style="14" customWidth="1"/>
    <col min="12803" max="12803" width="6.109375" style="14" customWidth="1"/>
    <col min="12804" max="12804" width="8" style="14" customWidth="1"/>
    <col min="12805" max="12805" width="10.109375" style="14" customWidth="1"/>
    <col min="12806" max="12806" width="12.6640625" style="14" customWidth="1"/>
    <col min="12807" max="13056" width="9.109375" style="14"/>
    <col min="13057" max="13057" width="4.88671875" style="14" customWidth="1"/>
    <col min="13058" max="13058" width="46.5546875" style="14" customWidth="1"/>
    <col min="13059" max="13059" width="6.109375" style="14" customWidth="1"/>
    <col min="13060" max="13060" width="8" style="14" customWidth="1"/>
    <col min="13061" max="13061" width="10.109375" style="14" customWidth="1"/>
    <col min="13062" max="13062" width="12.6640625" style="14" customWidth="1"/>
    <col min="13063" max="13312" width="9.109375" style="14"/>
    <col min="13313" max="13313" width="4.88671875" style="14" customWidth="1"/>
    <col min="13314" max="13314" width="46.5546875" style="14" customWidth="1"/>
    <col min="13315" max="13315" width="6.109375" style="14" customWidth="1"/>
    <col min="13316" max="13316" width="8" style="14" customWidth="1"/>
    <col min="13317" max="13317" width="10.109375" style="14" customWidth="1"/>
    <col min="13318" max="13318" width="12.6640625" style="14" customWidth="1"/>
    <col min="13319" max="13568" width="9.109375" style="14"/>
    <col min="13569" max="13569" width="4.88671875" style="14" customWidth="1"/>
    <col min="13570" max="13570" width="46.5546875" style="14" customWidth="1"/>
    <col min="13571" max="13571" width="6.109375" style="14" customWidth="1"/>
    <col min="13572" max="13572" width="8" style="14" customWidth="1"/>
    <col min="13573" max="13573" width="10.109375" style="14" customWidth="1"/>
    <col min="13574" max="13574" width="12.6640625" style="14" customWidth="1"/>
    <col min="13575" max="13824" width="9.109375" style="14"/>
    <col min="13825" max="13825" width="4.88671875" style="14" customWidth="1"/>
    <col min="13826" max="13826" width="46.5546875" style="14" customWidth="1"/>
    <col min="13827" max="13827" width="6.109375" style="14" customWidth="1"/>
    <col min="13828" max="13828" width="8" style="14" customWidth="1"/>
    <col min="13829" max="13829" width="10.109375" style="14" customWidth="1"/>
    <col min="13830" max="13830" width="12.6640625" style="14" customWidth="1"/>
    <col min="13831" max="14080" width="9.109375" style="14"/>
    <col min="14081" max="14081" width="4.88671875" style="14" customWidth="1"/>
    <col min="14082" max="14082" width="46.5546875" style="14" customWidth="1"/>
    <col min="14083" max="14083" width="6.109375" style="14" customWidth="1"/>
    <col min="14084" max="14084" width="8" style="14" customWidth="1"/>
    <col min="14085" max="14085" width="10.109375" style="14" customWidth="1"/>
    <col min="14086" max="14086" width="12.6640625" style="14" customWidth="1"/>
    <col min="14087" max="14336" width="9.109375" style="14"/>
    <col min="14337" max="14337" width="4.88671875" style="14" customWidth="1"/>
    <col min="14338" max="14338" width="46.5546875" style="14" customWidth="1"/>
    <col min="14339" max="14339" width="6.109375" style="14" customWidth="1"/>
    <col min="14340" max="14340" width="8" style="14" customWidth="1"/>
    <col min="14341" max="14341" width="10.109375" style="14" customWidth="1"/>
    <col min="14342" max="14342" width="12.6640625" style="14" customWidth="1"/>
    <col min="14343" max="14592" width="9.109375" style="14"/>
    <col min="14593" max="14593" width="4.88671875" style="14" customWidth="1"/>
    <col min="14594" max="14594" width="46.5546875" style="14" customWidth="1"/>
    <col min="14595" max="14595" width="6.109375" style="14" customWidth="1"/>
    <col min="14596" max="14596" width="8" style="14" customWidth="1"/>
    <col min="14597" max="14597" width="10.109375" style="14" customWidth="1"/>
    <col min="14598" max="14598" width="12.6640625" style="14" customWidth="1"/>
    <col min="14599" max="14848" width="9.109375" style="14"/>
    <col min="14849" max="14849" width="4.88671875" style="14" customWidth="1"/>
    <col min="14850" max="14850" width="46.5546875" style="14" customWidth="1"/>
    <col min="14851" max="14851" width="6.109375" style="14" customWidth="1"/>
    <col min="14852" max="14852" width="8" style="14" customWidth="1"/>
    <col min="14853" max="14853" width="10.109375" style="14" customWidth="1"/>
    <col min="14854" max="14854" width="12.6640625" style="14" customWidth="1"/>
    <col min="14855" max="15104" width="9.109375" style="14"/>
    <col min="15105" max="15105" width="4.88671875" style="14" customWidth="1"/>
    <col min="15106" max="15106" width="46.5546875" style="14" customWidth="1"/>
    <col min="15107" max="15107" width="6.109375" style="14" customWidth="1"/>
    <col min="15108" max="15108" width="8" style="14" customWidth="1"/>
    <col min="15109" max="15109" width="10.109375" style="14" customWidth="1"/>
    <col min="15110" max="15110" width="12.6640625" style="14" customWidth="1"/>
    <col min="15111" max="15360" width="9.109375" style="14"/>
    <col min="15361" max="15361" width="4.88671875" style="14" customWidth="1"/>
    <col min="15362" max="15362" width="46.5546875" style="14" customWidth="1"/>
    <col min="15363" max="15363" width="6.109375" style="14" customWidth="1"/>
    <col min="15364" max="15364" width="8" style="14" customWidth="1"/>
    <col min="15365" max="15365" width="10.109375" style="14" customWidth="1"/>
    <col min="15366" max="15366" width="12.6640625" style="14" customWidth="1"/>
    <col min="15367" max="15616" width="9.109375" style="14"/>
    <col min="15617" max="15617" width="4.88671875" style="14" customWidth="1"/>
    <col min="15618" max="15618" width="46.5546875" style="14" customWidth="1"/>
    <col min="15619" max="15619" width="6.109375" style="14" customWidth="1"/>
    <col min="15620" max="15620" width="8" style="14" customWidth="1"/>
    <col min="15621" max="15621" width="10.109375" style="14" customWidth="1"/>
    <col min="15622" max="15622" width="12.6640625" style="14" customWidth="1"/>
    <col min="15623" max="15872" width="9.109375" style="14"/>
    <col min="15873" max="15873" width="4.88671875" style="14" customWidth="1"/>
    <col min="15874" max="15874" width="46.5546875" style="14" customWidth="1"/>
    <col min="15875" max="15875" width="6.109375" style="14" customWidth="1"/>
    <col min="15876" max="15876" width="8" style="14" customWidth="1"/>
    <col min="15877" max="15877" width="10.109375" style="14" customWidth="1"/>
    <col min="15878" max="15878" width="12.6640625" style="14" customWidth="1"/>
    <col min="15879" max="16128" width="9.109375" style="14"/>
    <col min="16129" max="16129" width="4.88671875" style="14" customWidth="1"/>
    <col min="16130" max="16130" width="46.5546875" style="14" customWidth="1"/>
    <col min="16131" max="16131" width="6.109375" style="14" customWidth="1"/>
    <col min="16132" max="16132" width="8" style="14" customWidth="1"/>
    <col min="16133" max="16133" width="10.109375" style="14" customWidth="1"/>
    <col min="16134" max="16134" width="12.6640625" style="14" customWidth="1"/>
    <col min="16135" max="16384" width="9.109375" style="14"/>
  </cols>
  <sheetData>
    <row r="1" spans="1:6" ht="12" x14ac:dyDescent="0.2">
      <c r="A1" s="17"/>
      <c r="B1" s="18"/>
    </row>
    <row r="2" spans="1:6" ht="12" x14ac:dyDescent="0.2">
      <c r="A2" s="17"/>
      <c r="B2" s="18" t="s">
        <v>71</v>
      </c>
    </row>
    <row r="3" spans="1:6" ht="12" x14ac:dyDescent="0.2">
      <c r="A3" s="17"/>
      <c r="B3" s="19"/>
    </row>
    <row r="4" spans="1:6" ht="12" x14ac:dyDescent="0.25">
      <c r="A4" s="121" t="s">
        <v>0</v>
      </c>
      <c r="B4" s="19" t="s">
        <v>1</v>
      </c>
      <c r="F4" s="21">
        <f>F13</f>
        <v>0</v>
      </c>
    </row>
    <row r="5" spans="1:6" ht="12" x14ac:dyDescent="0.25">
      <c r="A5" s="121" t="s">
        <v>2</v>
      </c>
      <c r="B5" s="19" t="s">
        <v>3</v>
      </c>
      <c r="F5" s="21">
        <f>F22</f>
        <v>0</v>
      </c>
    </row>
    <row r="6" spans="1:6" ht="12.6" thickBot="1" x14ac:dyDescent="0.3">
      <c r="A6" s="17"/>
      <c r="B6" s="23" t="s">
        <v>4</v>
      </c>
      <c r="C6" s="23"/>
      <c r="D6" s="23"/>
      <c r="E6" s="151"/>
      <c r="F6" s="24">
        <f>SUM(F4:F5)</f>
        <v>0</v>
      </c>
    </row>
    <row r="7" spans="1:6" ht="12.6" thickTop="1" x14ac:dyDescent="0.25">
      <c r="A7" s="17"/>
      <c r="B7" s="25"/>
      <c r="F7" s="26"/>
    </row>
    <row r="8" spans="1:6" ht="12" x14ac:dyDescent="0.2">
      <c r="A8" s="17"/>
      <c r="B8" s="19"/>
      <c r="F8" s="11"/>
    </row>
    <row r="9" spans="1:6" ht="12" x14ac:dyDescent="0.25">
      <c r="A9" s="122" t="s">
        <v>0</v>
      </c>
      <c r="B9" s="27" t="s">
        <v>1</v>
      </c>
      <c r="F9" s="28"/>
    </row>
    <row r="10" spans="1:6" x14ac:dyDescent="0.2">
      <c r="A10" s="17">
        <v>1</v>
      </c>
      <c r="B10" s="29" t="s">
        <v>5</v>
      </c>
      <c r="C10" s="30"/>
      <c r="D10" s="139"/>
      <c r="E10" s="152"/>
      <c r="F10" s="31">
        <f>F45</f>
        <v>0</v>
      </c>
    </row>
    <row r="11" spans="1:6" x14ac:dyDescent="0.2">
      <c r="A11" s="17">
        <v>2</v>
      </c>
      <c r="B11" s="29" t="s">
        <v>6</v>
      </c>
      <c r="F11" s="31">
        <f>F65</f>
        <v>0</v>
      </c>
    </row>
    <row r="12" spans="1:6" x14ac:dyDescent="0.2">
      <c r="A12" s="17"/>
      <c r="B12" s="29"/>
      <c r="F12" s="31"/>
    </row>
    <row r="13" spans="1:6" ht="12.6" thickBot="1" x14ac:dyDescent="0.25">
      <c r="A13" s="17"/>
      <c r="B13" s="32" t="s">
        <v>7</v>
      </c>
      <c r="C13" s="23"/>
      <c r="D13" s="23"/>
      <c r="E13" s="151"/>
      <c r="F13" s="33">
        <f>SUM(F10:F11)</f>
        <v>0</v>
      </c>
    </row>
    <row r="14" spans="1:6" ht="12" thickTop="1" x14ac:dyDescent="0.2">
      <c r="A14" s="17"/>
      <c r="B14" s="29"/>
      <c r="F14" s="31"/>
    </row>
    <row r="15" spans="1:6" x14ac:dyDescent="0.2">
      <c r="A15" s="17"/>
      <c r="B15" s="29"/>
      <c r="F15" s="31"/>
    </row>
    <row r="16" spans="1:6" ht="12" x14ac:dyDescent="0.25">
      <c r="A16" s="122" t="s">
        <v>2</v>
      </c>
      <c r="B16" s="34" t="s">
        <v>8</v>
      </c>
      <c r="F16" s="35"/>
    </row>
    <row r="17" spans="1:7" x14ac:dyDescent="0.2">
      <c r="A17" s="17">
        <v>3</v>
      </c>
      <c r="B17" s="36" t="s">
        <v>9</v>
      </c>
      <c r="C17" s="30"/>
      <c r="D17" s="139"/>
      <c r="E17" s="152"/>
      <c r="F17" s="31">
        <f>F85</f>
        <v>0</v>
      </c>
    </row>
    <row r="18" spans="1:7" x14ac:dyDescent="0.2">
      <c r="A18" s="17">
        <v>4</v>
      </c>
      <c r="B18" s="36" t="s">
        <v>10</v>
      </c>
      <c r="F18" s="31">
        <f>F95</f>
        <v>0</v>
      </c>
    </row>
    <row r="19" spans="1:7" x14ac:dyDescent="0.2">
      <c r="A19" s="17">
        <v>5</v>
      </c>
      <c r="B19" s="36" t="s">
        <v>11</v>
      </c>
      <c r="F19" s="31">
        <f>F108</f>
        <v>0</v>
      </c>
    </row>
    <row r="20" spans="1:7" x14ac:dyDescent="0.2">
      <c r="A20" s="17">
        <v>6</v>
      </c>
      <c r="B20" s="36" t="s">
        <v>12</v>
      </c>
      <c r="F20" s="31">
        <f>F129</f>
        <v>0</v>
      </c>
    </row>
    <row r="21" spans="1:7" x14ac:dyDescent="0.2">
      <c r="A21" s="17"/>
      <c r="B21" s="15"/>
      <c r="F21" s="31"/>
    </row>
    <row r="22" spans="1:7" ht="12.6" thickBot="1" x14ac:dyDescent="0.25">
      <c r="A22" s="17"/>
      <c r="B22" s="32" t="s">
        <v>13</v>
      </c>
      <c r="C22" s="23"/>
      <c r="D22" s="23"/>
      <c r="E22" s="151"/>
      <c r="F22" s="33">
        <f>SUM(F17:F20)</f>
        <v>0</v>
      </c>
    </row>
    <row r="23" spans="1:7" ht="12.6" thickTop="1" x14ac:dyDescent="0.2">
      <c r="A23" s="17"/>
      <c r="B23" s="37"/>
    </row>
    <row r="24" spans="1:7" ht="12" x14ac:dyDescent="0.2">
      <c r="A24" s="17"/>
      <c r="B24" s="37" t="s">
        <v>14</v>
      </c>
      <c r="C24" s="38"/>
      <c r="D24" s="15"/>
      <c r="E24" s="153"/>
      <c r="F24" s="15"/>
    </row>
    <row r="25" spans="1:7" ht="12" x14ac:dyDescent="0.2">
      <c r="A25" s="17"/>
      <c r="B25" s="37"/>
      <c r="C25" s="41"/>
      <c r="D25" s="15"/>
      <c r="E25" s="153"/>
      <c r="F25" s="15"/>
    </row>
    <row r="26" spans="1:7" x14ac:dyDescent="0.2">
      <c r="A26" s="16">
        <v>1</v>
      </c>
      <c r="B26" s="43" t="s">
        <v>5</v>
      </c>
      <c r="C26" s="39"/>
      <c r="D26" s="135"/>
      <c r="E26" s="31"/>
      <c r="F26" s="15"/>
      <c r="G26" s="11"/>
    </row>
    <row r="27" spans="1:7" x14ac:dyDescent="0.2">
      <c r="A27" s="17"/>
      <c r="B27" s="11"/>
      <c r="C27" s="41"/>
      <c r="D27" s="15"/>
      <c r="E27" s="153"/>
      <c r="F27" s="15"/>
      <c r="G27" s="11"/>
    </row>
    <row r="28" spans="1:7" ht="24.6" x14ac:dyDescent="0.2">
      <c r="A28" s="45">
        <v>1</v>
      </c>
      <c r="B28" s="14" t="s">
        <v>159</v>
      </c>
    </row>
    <row r="29" spans="1:7" x14ac:dyDescent="0.2">
      <c r="B29" s="12"/>
      <c r="C29" s="46" t="s">
        <v>15</v>
      </c>
      <c r="D29" s="60">
        <v>1</v>
      </c>
      <c r="E29" s="31"/>
      <c r="F29" s="48">
        <f>D29*E29</f>
        <v>0</v>
      </c>
      <c r="G29" s="11"/>
    </row>
    <row r="30" spans="1:7" ht="24.6" x14ac:dyDescent="0.2">
      <c r="A30" s="45">
        <v>1.01</v>
      </c>
      <c r="B30" s="14" t="s">
        <v>24</v>
      </c>
      <c r="E30" s="31"/>
      <c r="F30" s="48"/>
      <c r="G30" s="11"/>
    </row>
    <row r="31" spans="1:7" x14ac:dyDescent="0.2">
      <c r="A31" s="16"/>
      <c r="B31" s="12"/>
      <c r="C31" s="46" t="s">
        <v>15</v>
      </c>
      <c r="D31" s="60">
        <v>3</v>
      </c>
      <c r="E31" s="31"/>
      <c r="F31" s="48">
        <f t="shared" ref="F31:F43" si="0">D31*E31</f>
        <v>0</v>
      </c>
      <c r="G31" s="11"/>
    </row>
    <row r="32" spans="1:7" ht="22.8" x14ac:dyDescent="0.2">
      <c r="A32" s="45">
        <f>SUM(A30,0.01)</f>
        <v>1.02</v>
      </c>
      <c r="B32" s="11" t="s">
        <v>162</v>
      </c>
      <c r="C32" s="46"/>
      <c r="D32" s="60"/>
      <c r="E32" s="31"/>
      <c r="F32" s="48"/>
      <c r="G32" s="11"/>
    </row>
    <row r="33" spans="1:7" x14ac:dyDescent="0.2">
      <c r="A33" s="45"/>
      <c r="B33" s="49"/>
      <c r="C33" s="46" t="s">
        <v>15</v>
      </c>
      <c r="D33" s="60">
        <v>1</v>
      </c>
      <c r="E33" s="31"/>
      <c r="F33" s="48">
        <f t="shared" si="0"/>
        <v>0</v>
      </c>
      <c r="G33" s="11"/>
    </row>
    <row r="34" spans="1:7" ht="22.8" x14ac:dyDescent="0.2">
      <c r="A34" s="45">
        <f>SUM(A32,0.01)</f>
        <v>1.03</v>
      </c>
      <c r="B34" s="11" t="s">
        <v>109</v>
      </c>
      <c r="C34" s="46"/>
      <c r="D34" s="60"/>
      <c r="E34" s="31"/>
      <c r="F34" s="48"/>
      <c r="G34" s="11"/>
    </row>
    <row r="35" spans="1:7" ht="13.2" x14ac:dyDescent="0.2">
      <c r="A35" s="45"/>
      <c r="C35" s="46" t="s">
        <v>30</v>
      </c>
      <c r="D35" s="60">
        <v>25</v>
      </c>
      <c r="E35" s="31"/>
      <c r="F35" s="48">
        <f t="shared" si="0"/>
        <v>0</v>
      </c>
      <c r="G35" s="11"/>
    </row>
    <row r="36" spans="1:7" ht="22.8" x14ac:dyDescent="0.2">
      <c r="A36" s="45">
        <f>SUM(A34,0.01)</f>
        <v>1.04</v>
      </c>
      <c r="B36" s="11" t="s">
        <v>145</v>
      </c>
      <c r="C36" s="46"/>
      <c r="D36" s="60"/>
      <c r="E36" s="31"/>
      <c r="F36" s="48"/>
    </row>
    <row r="37" spans="1:7" ht="13.2" x14ac:dyDescent="0.2">
      <c r="A37" s="45"/>
      <c r="C37" s="46" t="s">
        <v>30</v>
      </c>
      <c r="D37" s="60">
        <v>11</v>
      </c>
      <c r="E37" s="31"/>
      <c r="F37" s="48">
        <f t="shared" si="0"/>
        <v>0</v>
      </c>
    </row>
    <row r="38" spans="1:7" s="87" customFormat="1" ht="22.8" x14ac:dyDescent="0.2">
      <c r="A38" s="45">
        <f>SUM(A36,0.01)</f>
        <v>1.05</v>
      </c>
      <c r="B38" s="15" t="s">
        <v>111</v>
      </c>
      <c r="C38" s="14"/>
      <c r="E38" s="150"/>
      <c r="F38" s="48"/>
      <c r="G38" s="15"/>
    </row>
    <row r="39" spans="1:7" ht="13.2" x14ac:dyDescent="0.2">
      <c r="A39" s="45"/>
      <c r="B39" s="49"/>
      <c r="C39" s="46" t="s">
        <v>31</v>
      </c>
      <c r="D39" s="60">
        <v>4</v>
      </c>
      <c r="E39" s="31"/>
      <c r="F39" s="48">
        <f t="shared" si="0"/>
        <v>0</v>
      </c>
      <c r="G39" s="11"/>
    </row>
    <row r="40" spans="1:7" ht="22.8" x14ac:dyDescent="0.2">
      <c r="A40" s="45">
        <f>SUM(A38,0.01)</f>
        <v>1.06</v>
      </c>
      <c r="B40" s="12" t="s">
        <v>163</v>
      </c>
      <c r="C40" s="46"/>
      <c r="D40" s="53"/>
      <c r="E40" s="31"/>
      <c r="F40" s="48"/>
      <c r="G40" s="11"/>
    </row>
    <row r="41" spans="1:7" ht="13.2" x14ac:dyDescent="0.2">
      <c r="A41" s="45"/>
      <c r="B41" s="12"/>
      <c r="C41" s="46" t="s">
        <v>30</v>
      </c>
      <c r="D41" s="53">
        <v>19</v>
      </c>
      <c r="E41" s="31"/>
      <c r="F41" s="48">
        <f t="shared" si="0"/>
        <v>0</v>
      </c>
      <c r="G41" s="11"/>
    </row>
    <row r="42" spans="1:7" ht="34.200000000000003" x14ac:dyDescent="0.2">
      <c r="A42" s="45">
        <f>SUM(A40,0.01)</f>
        <v>1.07</v>
      </c>
      <c r="B42" s="11" t="s">
        <v>25</v>
      </c>
      <c r="C42" s="46"/>
      <c r="D42" s="53"/>
      <c r="E42" s="31"/>
      <c r="F42" s="48"/>
      <c r="G42" s="11"/>
    </row>
    <row r="43" spans="1:7" ht="13.2" x14ac:dyDescent="0.2">
      <c r="A43" s="45"/>
      <c r="B43" s="12"/>
      <c r="C43" s="46" t="s">
        <v>30</v>
      </c>
      <c r="D43" s="53">
        <v>3</v>
      </c>
      <c r="E43" s="31"/>
      <c r="F43" s="48">
        <f t="shared" si="0"/>
        <v>0</v>
      </c>
      <c r="G43" s="11"/>
    </row>
    <row r="44" spans="1:7" x14ac:dyDescent="0.2">
      <c r="A44" s="141"/>
      <c r="B44" s="11"/>
      <c r="C44" s="46"/>
      <c r="D44" s="53"/>
      <c r="E44" s="31"/>
      <c r="F44" s="48"/>
      <c r="G44" s="11"/>
    </row>
    <row r="45" spans="1:7" ht="12" thickBot="1" x14ac:dyDescent="0.25">
      <c r="A45" s="45"/>
      <c r="B45" s="54" t="s">
        <v>4</v>
      </c>
      <c r="C45" s="55"/>
      <c r="D45" s="136"/>
      <c r="E45" s="154"/>
      <c r="F45" s="33">
        <f>SUM(F29:F43)</f>
        <v>0</v>
      </c>
      <c r="G45" s="11"/>
    </row>
    <row r="46" spans="1:7" ht="12" thickTop="1" x14ac:dyDescent="0.2">
      <c r="A46" s="17"/>
      <c r="B46" s="12"/>
      <c r="C46" s="41"/>
      <c r="D46" s="15"/>
      <c r="E46" s="153"/>
      <c r="F46" s="15"/>
      <c r="G46" s="11"/>
    </row>
    <row r="47" spans="1:7" x14ac:dyDescent="0.2">
      <c r="A47" s="56"/>
      <c r="B47" s="57"/>
      <c r="C47" s="58"/>
      <c r="D47" s="137"/>
      <c r="E47" s="155"/>
      <c r="F47" s="59"/>
      <c r="G47" s="11"/>
    </row>
    <row r="48" spans="1:7" x14ac:dyDescent="0.2">
      <c r="A48" s="16">
        <v>2</v>
      </c>
      <c r="B48" s="43" t="s">
        <v>6</v>
      </c>
      <c r="C48" s="39"/>
      <c r="D48" s="135"/>
      <c r="E48" s="31"/>
      <c r="F48" s="15"/>
      <c r="G48" s="11"/>
    </row>
    <row r="49" spans="1:7" ht="12" x14ac:dyDescent="0.2">
      <c r="A49" s="17"/>
      <c r="B49" s="44"/>
      <c r="C49" s="39"/>
      <c r="D49" s="135"/>
      <c r="E49" s="31"/>
      <c r="F49" s="15"/>
      <c r="G49" s="11"/>
    </row>
    <row r="50" spans="1:7" ht="22.8" x14ac:dyDescent="0.2">
      <c r="A50" s="45">
        <v>2.0099999999999998</v>
      </c>
      <c r="B50" s="11" t="s">
        <v>92</v>
      </c>
      <c r="C50" s="46"/>
      <c r="D50" s="60"/>
      <c r="E50" s="31"/>
      <c r="F50" s="48"/>
      <c r="G50" s="11"/>
    </row>
    <row r="51" spans="1:7" ht="13.2" x14ac:dyDescent="0.2">
      <c r="A51" s="45"/>
      <c r="B51" s="57"/>
      <c r="C51" s="46" t="s">
        <v>30</v>
      </c>
      <c r="D51" s="60">
        <v>25</v>
      </c>
      <c r="E51" s="31"/>
      <c r="F51" s="48">
        <f>D51*E51</f>
        <v>0</v>
      </c>
      <c r="G51" s="11"/>
    </row>
    <row r="52" spans="1:7" ht="24.75" customHeight="1" x14ac:dyDescent="0.2">
      <c r="A52" s="45">
        <f>SUM(A50,0.01)</f>
        <v>2.0199999999999996</v>
      </c>
      <c r="B52" s="14" t="s">
        <v>164</v>
      </c>
      <c r="C52" s="46"/>
      <c r="D52" s="60"/>
      <c r="E52" s="31"/>
      <c r="F52" s="48"/>
      <c r="G52" s="11"/>
    </row>
    <row r="53" spans="1:7" x14ac:dyDescent="0.2">
      <c r="A53" s="16"/>
      <c r="B53" s="57"/>
      <c r="C53" s="50" t="s">
        <v>29</v>
      </c>
      <c r="D53" s="60">
        <v>1</v>
      </c>
      <c r="E53" s="31"/>
      <c r="F53" s="48">
        <f t="shared" ref="F53:F63" si="1">D53*E53</f>
        <v>0</v>
      </c>
      <c r="G53" s="11"/>
    </row>
    <row r="54" spans="1:7" ht="22.8" x14ac:dyDescent="0.2">
      <c r="A54" s="45">
        <f>SUM(A52,0.01)</f>
        <v>2.0299999999999994</v>
      </c>
      <c r="B54" s="14" t="s">
        <v>110</v>
      </c>
      <c r="F54" s="48"/>
      <c r="G54" s="11"/>
    </row>
    <row r="55" spans="1:7" x14ac:dyDescent="0.2">
      <c r="A55" s="16"/>
      <c r="C55" s="50" t="s">
        <v>27</v>
      </c>
      <c r="D55" s="60">
        <v>4</v>
      </c>
      <c r="F55" s="48">
        <f t="shared" si="1"/>
        <v>0</v>
      </c>
      <c r="G55" s="11"/>
    </row>
    <row r="56" spans="1:7" ht="22.8" x14ac:dyDescent="0.2">
      <c r="A56" s="45">
        <f>SUM(A54,0.01)</f>
        <v>2.0399999999999991</v>
      </c>
      <c r="B56" s="12" t="s">
        <v>17</v>
      </c>
      <c r="C56" s="46"/>
      <c r="D56" s="60"/>
      <c r="E56" s="31"/>
      <c r="F56" s="48"/>
      <c r="G56" s="11"/>
    </row>
    <row r="57" spans="1:7" x14ac:dyDescent="0.2">
      <c r="A57" s="45"/>
      <c r="B57" s="12" t="s">
        <v>185</v>
      </c>
      <c r="C57" s="61" t="s">
        <v>18</v>
      </c>
      <c r="D57" s="140">
        <v>8</v>
      </c>
      <c r="E57" s="31"/>
      <c r="F57" s="48">
        <f t="shared" si="1"/>
        <v>0</v>
      </c>
      <c r="G57" s="11"/>
    </row>
    <row r="58" spans="1:7" x14ac:dyDescent="0.2">
      <c r="A58" s="14"/>
      <c r="B58" s="12" t="s">
        <v>19</v>
      </c>
      <c r="C58" s="61" t="s">
        <v>18</v>
      </c>
      <c r="D58" s="140">
        <v>10</v>
      </c>
      <c r="E58" s="31"/>
      <c r="F58" s="48">
        <f t="shared" si="1"/>
        <v>0</v>
      </c>
      <c r="G58" s="11"/>
    </row>
    <row r="59" spans="1:7" x14ac:dyDescent="0.2">
      <c r="A59" s="45"/>
      <c r="F59" s="48"/>
      <c r="G59" s="11"/>
    </row>
    <row r="60" spans="1:7" ht="22.8" x14ac:dyDescent="0.2">
      <c r="A60" s="45">
        <f>SUM(A56,0.01)</f>
        <v>2.0499999999999989</v>
      </c>
      <c r="B60" s="11" t="s">
        <v>20</v>
      </c>
      <c r="C60" s="46" t="s">
        <v>21</v>
      </c>
      <c r="D60" s="60">
        <v>1</v>
      </c>
      <c r="E60" s="158"/>
      <c r="F60" s="48">
        <f t="shared" si="1"/>
        <v>0</v>
      </c>
      <c r="G60" s="11"/>
    </row>
    <row r="61" spans="1:7" x14ac:dyDescent="0.2">
      <c r="A61" s="45"/>
      <c r="D61" s="14"/>
      <c r="E61" s="14"/>
      <c r="F61" s="48"/>
      <c r="G61" s="11"/>
    </row>
    <row r="62" spans="1:7" x14ac:dyDescent="0.2">
      <c r="A62" s="45">
        <v>2.06</v>
      </c>
      <c r="B62" s="12" t="s">
        <v>16</v>
      </c>
      <c r="F62" s="48"/>
      <c r="G62" s="11"/>
    </row>
    <row r="63" spans="1:7" ht="13.2" x14ac:dyDescent="0.2">
      <c r="A63" s="14"/>
      <c r="B63" s="12"/>
      <c r="C63" s="46" t="s">
        <v>30</v>
      </c>
      <c r="D63" s="60">
        <v>26</v>
      </c>
      <c r="E63" s="31"/>
      <c r="F63" s="48">
        <f t="shared" si="1"/>
        <v>0</v>
      </c>
      <c r="G63" s="11"/>
    </row>
    <row r="64" spans="1:7" x14ac:dyDescent="0.2">
      <c r="A64" s="45"/>
    </row>
    <row r="65" spans="1:6" ht="12" thickBot="1" x14ac:dyDescent="0.25">
      <c r="A65" s="45"/>
      <c r="B65" s="54" t="s">
        <v>4</v>
      </c>
      <c r="C65" s="55"/>
      <c r="D65" s="136"/>
      <c r="E65" s="154"/>
      <c r="F65" s="33">
        <f>SUM(F51:F63)</f>
        <v>0</v>
      </c>
    </row>
    <row r="66" spans="1:6" ht="12" thickTop="1" x14ac:dyDescent="0.2"/>
    <row r="67" spans="1:6" x14ac:dyDescent="0.2">
      <c r="A67" s="56"/>
    </row>
    <row r="68" spans="1:6" x14ac:dyDescent="0.2">
      <c r="A68" s="56"/>
      <c r="B68" s="36"/>
      <c r="C68" s="58"/>
      <c r="D68" s="137"/>
      <c r="E68" s="155"/>
      <c r="F68" s="59"/>
    </row>
    <row r="69" spans="1:6" ht="12" x14ac:dyDescent="0.2">
      <c r="A69" s="17"/>
      <c r="B69" s="37"/>
      <c r="C69" s="38"/>
      <c r="D69" s="15"/>
      <c r="E69" s="153"/>
      <c r="F69" s="15"/>
    </row>
    <row r="70" spans="1:6" ht="12" x14ac:dyDescent="0.2">
      <c r="A70" s="17"/>
      <c r="B70" s="37" t="s">
        <v>22</v>
      </c>
      <c r="C70" s="41"/>
      <c r="D70" s="15"/>
      <c r="E70" s="153"/>
      <c r="F70" s="15"/>
    </row>
    <row r="71" spans="1:6" ht="12" x14ac:dyDescent="0.2">
      <c r="A71" s="17"/>
      <c r="B71" s="37"/>
      <c r="C71" s="41"/>
      <c r="D71" s="15"/>
      <c r="E71" s="153"/>
      <c r="F71" s="15"/>
    </row>
    <row r="72" spans="1:6" x14ac:dyDescent="0.2">
      <c r="A72" s="17">
        <v>3</v>
      </c>
      <c r="B72" s="11" t="s">
        <v>9</v>
      </c>
      <c r="C72" s="41"/>
      <c r="D72" s="15"/>
      <c r="E72" s="31"/>
      <c r="F72" s="15"/>
    </row>
    <row r="73" spans="1:6" x14ac:dyDescent="0.2">
      <c r="A73" s="17"/>
      <c r="B73" s="11"/>
      <c r="C73" s="41"/>
      <c r="D73" s="15"/>
      <c r="E73" s="31"/>
      <c r="F73" s="15"/>
    </row>
    <row r="74" spans="1:6" ht="34.200000000000003" x14ac:dyDescent="0.2">
      <c r="A74" s="45">
        <v>3.01</v>
      </c>
      <c r="B74" s="11" t="s">
        <v>26</v>
      </c>
      <c r="C74" s="46"/>
      <c r="D74" s="60"/>
      <c r="E74" s="31"/>
      <c r="F74" s="48"/>
    </row>
    <row r="75" spans="1:6" x14ac:dyDescent="0.2">
      <c r="A75" s="45"/>
      <c r="B75" s="11" t="s">
        <v>146</v>
      </c>
      <c r="C75" s="46" t="s">
        <v>15</v>
      </c>
      <c r="D75" s="60">
        <v>1</v>
      </c>
      <c r="E75" s="31"/>
      <c r="F75" s="48">
        <f>D75*E75</f>
        <v>0</v>
      </c>
    </row>
    <row r="76" spans="1:6" x14ac:dyDescent="0.2">
      <c r="A76" s="45"/>
      <c r="B76" s="11" t="s">
        <v>153</v>
      </c>
      <c r="C76" s="46" t="s">
        <v>15</v>
      </c>
      <c r="D76" s="60">
        <v>1</v>
      </c>
      <c r="E76" s="31"/>
      <c r="F76" s="48">
        <f t="shared" ref="F76:F83" si="2">D76*E76</f>
        <v>0</v>
      </c>
    </row>
    <row r="77" spans="1:6" x14ac:dyDescent="0.2">
      <c r="A77" s="45"/>
      <c r="B77" s="11"/>
      <c r="C77" s="46"/>
      <c r="D77" s="60"/>
      <c r="E77" s="31"/>
      <c r="F77" s="48"/>
    </row>
    <row r="78" spans="1:6" ht="50.25" customHeight="1" x14ac:dyDescent="0.2">
      <c r="A78" s="45">
        <v>3.02</v>
      </c>
      <c r="B78" s="124" t="s">
        <v>154</v>
      </c>
      <c r="C78" s="46"/>
      <c r="D78" s="60"/>
      <c r="E78" s="31"/>
      <c r="F78" s="48"/>
    </row>
    <row r="79" spans="1:6" x14ac:dyDescent="0.2">
      <c r="A79" s="45"/>
      <c r="B79" s="11"/>
      <c r="C79" s="46" t="s">
        <v>28</v>
      </c>
      <c r="D79" s="60">
        <v>1</v>
      </c>
      <c r="E79" s="31"/>
      <c r="F79" s="48">
        <f t="shared" si="2"/>
        <v>0</v>
      </c>
    </row>
    <row r="80" spans="1:6" ht="45.6" x14ac:dyDescent="0.2">
      <c r="A80" s="141">
        <v>3.03</v>
      </c>
      <c r="B80" s="11" t="s">
        <v>165</v>
      </c>
      <c r="C80" s="46"/>
      <c r="D80" s="60"/>
      <c r="E80" s="31"/>
      <c r="F80" s="48"/>
    </row>
    <row r="81" spans="1:6" x14ac:dyDescent="0.2">
      <c r="A81" s="14"/>
      <c r="B81" s="11"/>
      <c r="C81" s="46" t="s">
        <v>28</v>
      </c>
      <c r="D81" s="60">
        <v>1</v>
      </c>
      <c r="E81" s="31"/>
      <c r="F81" s="48">
        <f t="shared" ref="F81" si="3">D81*E81</f>
        <v>0</v>
      </c>
    </row>
    <row r="82" spans="1:6" x14ac:dyDescent="0.2">
      <c r="A82" s="141">
        <v>3.04</v>
      </c>
      <c r="B82" s="143" t="s">
        <v>166</v>
      </c>
      <c r="D82" s="14"/>
      <c r="E82" s="31"/>
      <c r="F82" s="48"/>
    </row>
    <row r="83" spans="1:6" x14ac:dyDescent="0.2">
      <c r="A83" s="14"/>
      <c r="B83" s="143"/>
      <c r="C83" s="46" t="s">
        <v>28</v>
      </c>
      <c r="D83" s="47">
        <v>4</v>
      </c>
      <c r="E83" s="31"/>
      <c r="F83" s="48">
        <f t="shared" si="2"/>
        <v>0</v>
      </c>
    </row>
    <row r="84" spans="1:6" x14ac:dyDescent="0.2">
      <c r="A84" s="45"/>
      <c r="B84" s="62"/>
      <c r="C84" s="46"/>
      <c r="D84" s="60"/>
      <c r="E84" s="31"/>
      <c r="F84" s="48"/>
    </row>
    <row r="85" spans="1:6" ht="12" thickBot="1" x14ac:dyDescent="0.25">
      <c r="A85" s="45"/>
      <c r="B85" s="32" t="s">
        <v>4</v>
      </c>
      <c r="C85" s="55"/>
      <c r="D85" s="136"/>
      <c r="E85" s="154"/>
      <c r="F85" s="33">
        <f>SUM(F74:F83)</f>
        <v>0</v>
      </c>
    </row>
    <row r="86" spans="1:6" ht="12" thickTop="1" x14ac:dyDescent="0.2">
      <c r="A86" s="45"/>
      <c r="B86" s="36"/>
      <c r="C86" s="58"/>
      <c r="D86" s="137"/>
      <c r="E86" s="155"/>
      <c r="F86" s="59"/>
    </row>
    <row r="87" spans="1:6" x14ac:dyDescent="0.2">
      <c r="A87" s="45">
        <v>4</v>
      </c>
      <c r="B87" s="62" t="s">
        <v>10</v>
      </c>
      <c r="C87" s="46"/>
      <c r="D87" s="60"/>
      <c r="E87" s="31"/>
      <c r="F87" s="48"/>
    </row>
    <row r="88" spans="1:6" x14ac:dyDescent="0.2">
      <c r="A88" s="45"/>
      <c r="B88" s="62"/>
      <c r="C88" s="46"/>
      <c r="D88" s="60"/>
      <c r="E88" s="31"/>
      <c r="F88" s="48"/>
    </row>
    <row r="89" spans="1:6" ht="34.200000000000003" x14ac:dyDescent="0.2">
      <c r="A89" s="45">
        <v>4.01</v>
      </c>
      <c r="B89" s="141" t="s">
        <v>186</v>
      </c>
      <c r="C89" s="46" t="s">
        <v>30</v>
      </c>
      <c r="D89" s="60">
        <v>26</v>
      </c>
      <c r="E89" s="31"/>
      <c r="F89" s="48">
        <f>D89*E89</f>
        <v>0</v>
      </c>
    </row>
    <row r="90" spans="1:6" x14ac:dyDescent="0.2">
      <c r="A90" s="45"/>
      <c r="B90" s="13"/>
      <c r="C90" s="46"/>
      <c r="D90" s="60"/>
      <c r="E90" s="31"/>
      <c r="F90" s="48"/>
    </row>
    <row r="91" spans="1:6" x14ac:dyDescent="0.2">
      <c r="A91" s="45">
        <f>SUM(A89,0.01)</f>
        <v>4.0199999999999996</v>
      </c>
      <c r="B91" s="11" t="s">
        <v>187</v>
      </c>
      <c r="C91" s="46" t="s">
        <v>29</v>
      </c>
      <c r="D91" s="60">
        <v>3</v>
      </c>
      <c r="E91" s="31"/>
      <c r="F91" s="48">
        <f t="shared" ref="F91" si="4">D91*E91</f>
        <v>0</v>
      </c>
    </row>
    <row r="92" spans="1:6" x14ac:dyDescent="0.2">
      <c r="A92" s="45"/>
      <c r="B92" s="11"/>
      <c r="C92" s="46"/>
      <c r="D92" s="60"/>
      <c r="E92" s="31"/>
      <c r="F92" s="48"/>
    </row>
    <row r="93" spans="1:6" x14ac:dyDescent="0.2">
      <c r="A93" s="45">
        <v>4.03</v>
      </c>
      <c r="B93" s="13" t="s">
        <v>158</v>
      </c>
      <c r="C93" s="41" t="s">
        <v>28</v>
      </c>
      <c r="D93" s="157">
        <v>1</v>
      </c>
      <c r="E93" s="31"/>
      <c r="F93" s="48">
        <f>D93*E93</f>
        <v>0</v>
      </c>
    </row>
    <row r="94" spans="1:6" x14ac:dyDescent="0.2">
      <c r="A94" s="17"/>
      <c r="B94" s="15"/>
      <c r="C94" s="41"/>
      <c r="D94" s="157"/>
      <c r="E94" s="31"/>
      <c r="F94" s="48"/>
    </row>
    <row r="95" spans="1:6" ht="12" thickBot="1" x14ac:dyDescent="0.25">
      <c r="A95" s="17"/>
      <c r="B95" s="32" t="s">
        <v>4</v>
      </c>
      <c r="C95" s="55"/>
      <c r="D95" s="136"/>
      <c r="E95" s="154"/>
      <c r="F95" s="33">
        <f>SUM(F89:F93)</f>
        <v>0</v>
      </c>
    </row>
    <row r="96" spans="1:6" ht="12" thickTop="1" x14ac:dyDescent="0.2">
      <c r="A96" s="17"/>
      <c r="B96" s="36"/>
      <c r="C96" s="58"/>
      <c r="D96" s="137"/>
      <c r="E96" s="155"/>
      <c r="F96" s="59"/>
    </row>
    <row r="97" spans="1:6" x14ac:dyDescent="0.2">
      <c r="A97" s="45"/>
      <c r="B97" s="62"/>
      <c r="C97" s="46"/>
      <c r="D97" s="60"/>
      <c r="E97" s="31"/>
      <c r="F97" s="48"/>
    </row>
    <row r="98" spans="1:6" x14ac:dyDescent="0.2">
      <c r="A98" s="17">
        <v>5</v>
      </c>
      <c r="B98" s="63" t="s">
        <v>11</v>
      </c>
      <c r="C98" s="41"/>
      <c r="D98" s="15"/>
      <c r="E98" s="31"/>
      <c r="F98" s="15"/>
    </row>
    <row r="99" spans="1:6" x14ac:dyDescent="0.2">
      <c r="A99" s="17"/>
      <c r="B99" s="63"/>
      <c r="C99" s="41"/>
      <c r="D99" s="15"/>
      <c r="E99" s="31"/>
      <c r="F99" s="15"/>
    </row>
    <row r="100" spans="1:6" ht="24.6" x14ac:dyDescent="0.2">
      <c r="A100" s="45">
        <v>5.01</v>
      </c>
      <c r="B100" s="13" t="s">
        <v>147</v>
      </c>
      <c r="C100" s="46" t="s">
        <v>30</v>
      </c>
      <c r="D100" s="60">
        <v>3.5</v>
      </c>
      <c r="E100" s="31"/>
      <c r="F100" s="48">
        <f>D100*E100</f>
        <v>0</v>
      </c>
    </row>
    <row r="101" spans="1:6" x14ac:dyDescent="0.2">
      <c r="A101" s="45"/>
      <c r="B101" s="11"/>
      <c r="C101" s="46"/>
      <c r="D101" s="60"/>
      <c r="E101" s="31"/>
      <c r="F101" s="48"/>
    </row>
    <row r="102" spans="1:6" ht="36" x14ac:dyDescent="0.2">
      <c r="A102" s="45">
        <f>SUM(A100,0.01)</f>
        <v>5.0199999999999996</v>
      </c>
      <c r="B102" s="13" t="s">
        <v>23</v>
      </c>
      <c r="C102" s="46" t="s">
        <v>30</v>
      </c>
      <c r="D102" s="60">
        <v>25</v>
      </c>
      <c r="E102" s="31"/>
      <c r="F102" s="48">
        <f>D102*E102</f>
        <v>0</v>
      </c>
    </row>
    <row r="103" spans="1:6" x14ac:dyDescent="0.2">
      <c r="A103" s="45"/>
      <c r="B103" s="13"/>
      <c r="C103" s="46"/>
      <c r="D103" s="60"/>
      <c r="E103" s="31"/>
      <c r="F103" s="48"/>
    </row>
    <row r="104" spans="1:6" ht="36" x14ac:dyDescent="0.2">
      <c r="A104" s="159">
        <v>5.03</v>
      </c>
      <c r="B104" s="13" t="s">
        <v>167</v>
      </c>
      <c r="C104" s="160" t="s">
        <v>30</v>
      </c>
      <c r="D104" s="161">
        <v>4</v>
      </c>
      <c r="E104" s="21"/>
      <c r="F104" s="162">
        <f>D104*E104</f>
        <v>0</v>
      </c>
    </row>
    <row r="105" spans="1:6" x14ac:dyDescent="0.2">
      <c r="A105" s="159"/>
      <c r="B105" s="11"/>
      <c r="C105" s="160"/>
      <c r="D105" s="161"/>
      <c r="E105" s="21"/>
      <c r="F105" s="162"/>
    </row>
    <row r="106" spans="1:6" ht="22.8" x14ac:dyDescent="0.2">
      <c r="A106" s="159">
        <v>5.04</v>
      </c>
      <c r="B106" s="13" t="s">
        <v>168</v>
      </c>
      <c r="C106" s="160" t="s">
        <v>31</v>
      </c>
      <c r="D106" s="161">
        <v>4</v>
      </c>
      <c r="E106" s="21"/>
      <c r="F106" s="162">
        <f>D106*E106</f>
        <v>0</v>
      </c>
    </row>
    <row r="107" spans="1:6" x14ac:dyDescent="0.2">
      <c r="A107" s="45"/>
      <c r="B107" s="13"/>
      <c r="C107" s="46"/>
      <c r="D107" s="60"/>
      <c r="E107" s="31"/>
      <c r="F107" s="48"/>
    </row>
    <row r="108" spans="1:6" ht="12" thickBot="1" x14ac:dyDescent="0.25">
      <c r="A108" s="17"/>
      <c r="B108" s="32" t="s">
        <v>4</v>
      </c>
      <c r="C108" s="55"/>
      <c r="D108" s="136"/>
      <c r="E108" s="154"/>
      <c r="F108" s="33">
        <f>SUM(F100:F107)</f>
        <v>0</v>
      </c>
    </row>
    <row r="109" spans="1:6" ht="12" thickTop="1" x14ac:dyDescent="0.2">
      <c r="A109" s="17"/>
      <c r="B109" s="36"/>
      <c r="C109" s="58"/>
      <c r="D109" s="137"/>
      <c r="E109" s="155"/>
      <c r="F109" s="59"/>
    </row>
    <row r="110" spans="1:6" x14ac:dyDescent="0.2">
      <c r="A110" s="17"/>
      <c r="B110" s="15"/>
      <c r="C110" s="41"/>
      <c r="D110" s="15"/>
      <c r="E110" s="31"/>
      <c r="F110" s="15"/>
    </row>
    <row r="111" spans="1:6" x14ac:dyDescent="0.2">
      <c r="A111" s="17">
        <v>6</v>
      </c>
      <c r="B111" s="63" t="s">
        <v>12</v>
      </c>
      <c r="C111" s="41"/>
      <c r="D111" s="15"/>
      <c r="E111" s="31"/>
      <c r="F111" s="15"/>
    </row>
    <row r="112" spans="1:6" x14ac:dyDescent="0.2">
      <c r="A112" s="17"/>
      <c r="B112" s="15"/>
      <c r="C112" s="41"/>
      <c r="D112" s="15"/>
      <c r="E112" s="31"/>
      <c r="F112" s="15"/>
    </row>
    <row r="113" spans="1:6" ht="34.200000000000003" x14ac:dyDescent="0.2">
      <c r="A113" s="45">
        <v>6.01</v>
      </c>
      <c r="B113" s="11" t="s">
        <v>143</v>
      </c>
      <c r="C113" s="46" t="s">
        <v>30</v>
      </c>
      <c r="D113" s="60">
        <v>90</v>
      </c>
      <c r="E113" s="31"/>
      <c r="F113" s="48">
        <f>D113*E113</f>
        <v>0</v>
      </c>
    </row>
    <row r="114" spans="1:6" x14ac:dyDescent="0.2">
      <c r="A114" s="45"/>
      <c r="B114" s="12"/>
      <c r="C114" s="46"/>
      <c r="D114" s="60"/>
      <c r="E114" s="31"/>
      <c r="F114" s="48"/>
    </row>
    <row r="115" spans="1:6" ht="22.8" x14ac:dyDescent="0.2">
      <c r="A115" s="45">
        <f>SUM(A113,0.01)</f>
        <v>6.02</v>
      </c>
      <c r="B115" s="11" t="s">
        <v>144</v>
      </c>
      <c r="C115" s="46" t="s">
        <v>30</v>
      </c>
      <c r="D115" s="60">
        <v>46</v>
      </c>
      <c r="E115" s="31"/>
      <c r="F115" s="48">
        <f t="shared" ref="F115:F119" si="5">D115*E115</f>
        <v>0</v>
      </c>
    </row>
    <row r="116" spans="1:6" x14ac:dyDescent="0.2">
      <c r="A116" s="45"/>
      <c r="B116" s="11"/>
      <c r="C116" s="46"/>
      <c r="D116" s="60"/>
      <c r="E116" s="31"/>
      <c r="F116" s="48"/>
    </row>
    <row r="117" spans="1:6" ht="22.8" x14ac:dyDescent="0.2">
      <c r="A117" s="45">
        <f>SUM(A115,0.01)</f>
        <v>6.0299999999999994</v>
      </c>
      <c r="B117" s="11" t="s">
        <v>139</v>
      </c>
      <c r="C117" s="46" t="s">
        <v>30</v>
      </c>
      <c r="D117" s="60">
        <v>8</v>
      </c>
      <c r="E117" s="31"/>
      <c r="F117" s="48">
        <f t="shared" si="5"/>
        <v>0</v>
      </c>
    </row>
    <row r="118" spans="1:6" x14ac:dyDescent="0.2">
      <c r="A118" s="45"/>
      <c r="B118" s="11"/>
      <c r="C118" s="46"/>
      <c r="D118" s="60"/>
      <c r="E118" s="31"/>
      <c r="F118" s="48"/>
    </row>
    <row r="119" spans="1:6" ht="22.8" x14ac:dyDescent="0.2">
      <c r="A119" s="45">
        <v>6.04</v>
      </c>
      <c r="B119" s="14" t="s">
        <v>140</v>
      </c>
      <c r="C119" s="50" t="s">
        <v>28</v>
      </c>
      <c r="D119" s="47">
        <v>2</v>
      </c>
      <c r="F119" s="48">
        <f t="shared" si="5"/>
        <v>0</v>
      </c>
    </row>
    <row r="120" spans="1:6" x14ac:dyDescent="0.2">
      <c r="A120" s="45"/>
    </row>
    <row r="121" spans="1:6" ht="13.2" x14ac:dyDescent="0.2">
      <c r="A121" s="159">
        <v>6.05</v>
      </c>
      <c r="B121" s="14" t="s">
        <v>169</v>
      </c>
      <c r="C121" s="160" t="s">
        <v>30</v>
      </c>
      <c r="D121" s="163">
        <v>13</v>
      </c>
      <c r="F121" s="162">
        <f t="shared" ref="F121" si="6">D121*E121</f>
        <v>0</v>
      </c>
    </row>
    <row r="122" spans="1:6" x14ac:dyDescent="0.2">
      <c r="A122" s="159"/>
      <c r="D122" s="14"/>
    </row>
    <row r="123" spans="1:6" s="142" customFormat="1" x14ac:dyDescent="0.3">
      <c r="A123" s="164">
        <f>SUM(A121,0.01)</f>
        <v>6.06</v>
      </c>
      <c r="B123" s="165" t="s">
        <v>170</v>
      </c>
      <c r="C123" s="166" t="s">
        <v>28</v>
      </c>
      <c r="D123" s="167">
        <v>1</v>
      </c>
      <c r="E123" s="168"/>
      <c r="F123" s="169">
        <f t="shared" ref="F123" si="7">D123*E123</f>
        <v>0</v>
      </c>
    </row>
    <row r="124" spans="1:6" x14ac:dyDescent="0.2">
      <c r="A124" s="159"/>
      <c r="B124" s="11"/>
      <c r="C124" s="160"/>
      <c r="D124" s="161"/>
      <c r="E124" s="21"/>
      <c r="F124" s="162"/>
    </row>
    <row r="125" spans="1:6" ht="34.200000000000003" x14ac:dyDescent="0.2">
      <c r="A125" s="159">
        <v>6.07</v>
      </c>
      <c r="B125" s="14" t="s">
        <v>172</v>
      </c>
      <c r="C125" s="160" t="s">
        <v>28</v>
      </c>
      <c r="D125" s="163">
        <v>1</v>
      </c>
      <c r="F125" s="162">
        <f t="shared" ref="F125" si="8">D125*E125</f>
        <v>0</v>
      </c>
    </row>
    <row r="126" spans="1:6" x14ac:dyDescent="0.2">
      <c r="A126" s="159"/>
      <c r="C126" s="160"/>
      <c r="D126" s="163"/>
      <c r="F126" s="162"/>
    </row>
    <row r="127" spans="1:6" ht="22.8" x14ac:dyDescent="0.2">
      <c r="A127" s="159">
        <v>6.08</v>
      </c>
      <c r="B127" s="14" t="s">
        <v>171</v>
      </c>
      <c r="C127" s="160" t="s">
        <v>27</v>
      </c>
      <c r="D127" s="163">
        <v>24</v>
      </c>
      <c r="F127" s="162">
        <f t="shared" ref="F127" si="9">D127*E127</f>
        <v>0</v>
      </c>
    </row>
    <row r="128" spans="1:6" x14ac:dyDescent="0.2">
      <c r="A128" s="12"/>
    </row>
    <row r="129" spans="2:6" ht="12" thickBot="1" x14ac:dyDescent="0.25">
      <c r="B129" s="32" t="s">
        <v>4</v>
      </c>
      <c r="C129" s="55"/>
      <c r="D129" s="136"/>
      <c r="E129" s="154"/>
      <c r="F129" s="33">
        <f>SUM(F113:F128)</f>
        <v>0</v>
      </c>
    </row>
    <row r="130" spans="2:6" ht="12" thickTop="1" x14ac:dyDescent="0.2"/>
  </sheetData>
  <phoneticPr fontId="24"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1"/>
  <sheetViews>
    <sheetView workbookViewId="0">
      <selection activeCell="B3" sqref="B3"/>
    </sheetView>
  </sheetViews>
  <sheetFormatPr defaultRowHeight="11.4" x14ac:dyDescent="0.2"/>
  <cols>
    <col min="1" max="1" width="5.88671875" style="14" customWidth="1"/>
    <col min="2" max="2" width="10.33203125" style="14" customWidth="1"/>
    <col min="3" max="3" width="33" style="14" customWidth="1"/>
    <col min="4" max="4" width="11" style="14" customWidth="1"/>
    <col min="5" max="5" width="4" style="14" customWidth="1"/>
    <col min="6" max="6" width="7" style="87" customWidth="1"/>
    <col min="7" max="7" width="9.109375" style="14"/>
    <col min="8" max="8" width="10.6640625" style="14" customWidth="1"/>
    <col min="9" max="256" width="9.109375" style="14"/>
    <col min="257" max="257" width="5.88671875" style="14" customWidth="1"/>
    <col min="258" max="258" width="11" style="14" customWidth="1"/>
    <col min="259" max="259" width="33" style="14" customWidth="1"/>
    <col min="260" max="260" width="11" style="14" customWidth="1"/>
    <col min="261" max="261" width="3.44140625" style="14" customWidth="1"/>
    <col min="262" max="262" width="5.109375" style="14" customWidth="1"/>
    <col min="263" max="263" width="9.109375" style="14"/>
    <col min="264" max="264" width="10.6640625" style="14" customWidth="1"/>
    <col min="265" max="512" width="9.109375" style="14"/>
    <col min="513" max="513" width="5.88671875" style="14" customWidth="1"/>
    <col min="514" max="514" width="11" style="14" customWidth="1"/>
    <col min="515" max="515" width="33" style="14" customWidth="1"/>
    <col min="516" max="516" width="11" style="14" customWidth="1"/>
    <col min="517" max="517" width="3.44140625" style="14" customWidth="1"/>
    <col min="518" max="518" width="5.109375" style="14" customWidth="1"/>
    <col min="519" max="519" width="9.109375" style="14"/>
    <col min="520" max="520" width="10.6640625" style="14" customWidth="1"/>
    <col min="521" max="768" width="9.109375" style="14"/>
    <col min="769" max="769" width="5.88671875" style="14" customWidth="1"/>
    <col min="770" max="770" width="11" style="14" customWidth="1"/>
    <col min="771" max="771" width="33" style="14" customWidth="1"/>
    <col min="772" max="772" width="11" style="14" customWidth="1"/>
    <col min="773" max="773" width="3.44140625" style="14" customWidth="1"/>
    <col min="774" max="774" width="5.109375" style="14" customWidth="1"/>
    <col min="775" max="775" width="9.109375" style="14"/>
    <col min="776" max="776" width="10.6640625" style="14" customWidth="1"/>
    <col min="777" max="1024" width="9.109375" style="14"/>
    <col min="1025" max="1025" width="5.88671875" style="14" customWidth="1"/>
    <col min="1026" max="1026" width="11" style="14" customWidth="1"/>
    <col min="1027" max="1027" width="33" style="14" customWidth="1"/>
    <col min="1028" max="1028" width="11" style="14" customWidth="1"/>
    <col min="1029" max="1029" width="3.44140625" style="14" customWidth="1"/>
    <col min="1030" max="1030" width="5.109375" style="14" customWidth="1"/>
    <col min="1031" max="1031" width="9.109375" style="14"/>
    <col min="1032" max="1032" width="10.6640625" style="14" customWidth="1"/>
    <col min="1033" max="1280" width="9.109375" style="14"/>
    <col min="1281" max="1281" width="5.88671875" style="14" customWidth="1"/>
    <col min="1282" max="1282" width="11" style="14" customWidth="1"/>
    <col min="1283" max="1283" width="33" style="14" customWidth="1"/>
    <col min="1284" max="1284" width="11" style="14" customWidth="1"/>
    <col min="1285" max="1285" width="3.44140625" style="14" customWidth="1"/>
    <col min="1286" max="1286" width="5.109375" style="14" customWidth="1"/>
    <col min="1287" max="1287" width="9.109375" style="14"/>
    <col min="1288" max="1288" width="10.6640625" style="14" customWidth="1"/>
    <col min="1289" max="1536" width="9.109375" style="14"/>
    <col min="1537" max="1537" width="5.88671875" style="14" customWidth="1"/>
    <col min="1538" max="1538" width="11" style="14" customWidth="1"/>
    <col min="1539" max="1539" width="33" style="14" customWidth="1"/>
    <col min="1540" max="1540" width="11" style="14" customWidth="1"/>
    <col min="1541" max="1541" width="3.44140625" style="14" customWidth="1"/>
    <col min="1542" max="1542" width="5.109375" style="14" customWidth="1"/>
    <col min="1543" max="1543" width="9.109375" style="14"/>
    <col min="1544" max="1544" width="10.6640625" style="14" customWidth="1"/>
    <col min="1545" max="1792" width="9.109375" style="14"/>
    <col min="1793" max="1793" width="5.88671875" style="14" customWidth="1"/>
    <col min="1794" max="1794" width="11" style="14" customWidth="1"/>
    <col min="1795" max="1795" width="33" style="14" customWidth="1"/>
    <col min="1796" max="1796" width="11" style="14" customWidth="1"/>
    <col min="1797" max="1797" width="3.44140625" style="14" customWidth="1"/>
    <col min="1798" max="1798" width="5.109375" style="14" customWidth="1"/>
    <col min="1799" max="1799" width="9.109375" style="14"/>
    <col min="1800" max="1800" width="10.6640625" style="14" customWidth="1"/>
    <col min="1801" max="2048" width="9.109375" style="14"/>
    <col min="2049" max="2049" width="5.88671875" style="14" customWidth="1"/>
    <col min="2050" max="2050" width="11" style="14" customWidth="1"/>
    <col min="2051" max="2051" width="33" style="14" customWidth="1"/>
    <col min="2052" max="2052" width="11" style="14" customWidth="1"/>
    <col min="2053" max="2053" width="3.44140625" style="14" customWidth="1"/>
    <col min="2054" max="2054" width="5.109375" style="14" customWidth="1"/>
    <col min="2055" max="2055" width="9.109375" style="14"/>
    <col min="2056" max="2056" width="10.6640625" style="14" customWidth="1"/>
    <col min="2057" max="2304" width="9.109375" style="14"/>
    <col min="2305" max="2305" width="5.88671875" style="14" customWidth="1"/>
    <col min="2306" max="2306" width="11" style="14" customWidth="1"/>
    <col min="2307" max="2307" width="33" style="14" customWidth="1"/>
    <col min="2308" max="2308" width="11" style="14" customWidth="1"/>
    <col min="2309" max="2309" width="3.44140625" style="14" customWidth="1"/>
    <col min="2310" max="2310" width="5.109375" style="14" customWidth="1"/>
    <col min="2311" max="2311" width="9.109375" style="14"/>
    <col min="2312" max="2312" width="10.6640625" style="14" customWidth="1"/>
    <col min="2313" max="2560" width="9.109375" style="14"/>
    <col min="2561" max="2561" width="5.88671875" style="14" customWidth="1"/>
    <col min="2562" max="2562" width="11" style="14" customWidth="1"/>
    <col min="2563" max="2563" width="33" style="14" customWidth="1"/>
    <col min="2564" max="2564" width="11" style="14" customWidth="1"/>
    <col min="2565" max="2565" width="3.44140625" style="14" customWidth="1"/>
    <col min="2566" max="2566" width="5.109375" style="14" customWidth="1"/>
    <col min="2567" max="2567" width="9.109375" style="14"/>
    <col min="2568" max="2568" width="10.6640625" style="14" customWidth="1"/>
    <col min="2569" max="2816" width="9.109375" style="14"/>
    <col min="2817" max="2817" width="5.88671875" style="14" customWidth="1"/>
    <col min="2818" max="2818" width="11" style="14" customWidth="1"/>
    <col min="2819" max="2819" width="33" style="14" customWidth="1"/>
    <col min="2820" max="2820" width="11" style="14" customWidth="1"/>
    <col min="2821" max="2821" width="3.44140625" style="14" customWidth="1"/>
    <col min="2822" max="2822" width="5.109375" style="14" customWidth="1"/>
    <col min="2823" max="2823" width="9.109375" style="14"/>
    <col min="2824" max="2824" width="10.6640625" style="14" customWidth="1"/>
    <col min="2825" max="3072" width="9.109375" style="14"/>
    <col min="3073" max="3073" width="5.88671875" style="14" customWidth="1"/>
    <col min="3074" max="3074" width="11" style="14" customWidth="1"/>
    <col min="3075" max="3075" width="33" style="14" customWidth="1"/>
    <col min="3076" max="3076" width="11" style="14" customWidth="1"/>
    <col min="3077" max="3077" width="3.44140625" style="14" customWidth="1"/>
    <col min="3078" max="3078" width="5.109375" style="14" customWidth="1"/>
    <col min="3079" max="3079" width="9.109375" style="14"/>
    <col min="3080" max="3080" width="10.6640625" style="14" customWidth="1"/>
    <col min="3081" max="3328" width="9.109375" style="14"/>
    <col min="3329" max="3329" width="5.88671875" style="14" customWidth="1"/>
    <col min="3330" max="3330" width="11" style="14" customWidth="1"/>
    <col min="3331" max="3331" width="33" style="14" customWidth="1"/>
    <col min="3332" max="3332" width="11" style="14" customWidth="1"/>
    <col min="3333" max="3333" width="3.44140625" style="14" customWidth="1"/>
    <col min="3334" max="3334" width="5.109375" style="14" customWidth="1"/>
    <col min="3335" max="3335" width="9.109375" style="14"/>
    <col min="3336" max="3336" width="10.6640625" style="14" customWidth="1"/>
    <col min="3337" max="3584" width="9.109375" style="14"/>
    <col min="3585" max="3585" width="5.88671875" style="14" customWidth="1"/>
    <col min="3586" max="3586" width="11" style="14" customWidth="1"/>
    <col min="3587" max="3587" width="33" style="14" customWidth="1"/>
    <col min="3588" max="3588" width="11" style="14" customWidth="1"/>
    <col min="3589" max="3589" width="3.44140625" style="14" customWidth="1"/>
    <col min="3590" max="3590" width="5.109375" style="14" customWidth="1"/>
    <col min="3591" max="3591" width="9.109375" style="14"/>
    <col min="3592" max="3592" width="10.6640625" style="14" customWidth="1"/>
    <col min="3593" max="3840" width="9.109375" style="14"/>
    <col min="3841" max="3841" width="5.88671875" style="14" customWidth="1"/>
    <col min="3842" max="3842" width="11" style="14" customWidth="1"/>
    <col min="3843" max="3843" width="33" style="14" customWidth="1"/>
    <col min="3844" max="3844" width="11" style="14" customWidth="1"/>
    <col min="3845" max="3845" width="3.44140625" style="14" customWidth="1"/>
    <col min="3846" max="3846" width="5.109375" style="14" customWidth="1"/>
    <col min="3847" max="3847" width="9.109375" style="14"/>
    <col min="3848" max="3848" width="10.6640625" style="14" customWidth="1"/>
    <col min="3849" max="4096" width="9.109375" style="14"/>
    <col min="4097" max="4097" width="5.88671875" style="14" customWidth="1"/>
    <col min="4098" max="4098" width="11" style="14" customWidth="1"/>
    <col min="4099" max="4099" width="33" style="14" customWidth="1"/>
    <col min="4100" max="4100" width="11" style="14" customWidth="1"/>
    <col min="4101" max="4101" width="3.44140625" style="14" customWidth="1"/>
    <col min="4102" max="4102" width="5.109375" style="14" customWidth="1"/>
    <col min="4103" max="4103" width="9.109375" style="14"/>
    <col min="4104" max="4104" width="10.6640625" style="14" customWidth="1"/>
    <col min="4105" max="4352" width="9.109375" style="14"/>
    <col min="4353" max="4353" width="5.88671875" style="14" customWidth="1"/>
    <col min="4354" max="4354" width="11" style="14" customWidth="1"/>
    <col min="4355" max="4355" width="33" style="14" customWidth="1"/>
    <col min="4356" max="4356" width="11" style="14" customWidth="1"/>
    <col min="4357" max="4357" width="3.44140625" style="14" customWidth="1"/>
    <col min="4358" max="4358" width="5.109375" style="14" customWidth="1"/>
    <col min="4359" max="4359" width="9.109375" style="14"/>
    <col min="4360" max="4360" width="10.6640625" style="14" customWidth="1"/>
    <col min="4361" max="4608" width="9.109375" style="14"/>
    <col min="4609" max="4609" width="5.88671875" style="14" customWidth="1"/>
    <col min="4610" max="4610" width="11" style="14" customWidth="1"/>
    <col min="4611" max="4611" width="33" style="14" customWidth="1"/>
    <col min="4612" max="4612" width="11" style="14" customWidth="1"/>
    <col min="4613" max="4613" width="3.44140625" style="14" customWidth="1"/>
    <col min="4614" max="4614" width="5.109375" style="14" customWidth="1"/>
    <col min="4615" max="4615" width="9.109375" style="14"/>
    <col min="4616" max="4616" width="10.6640625" style="14" customWidth="1"/>
    <col min="4617" max="4864" width="9.109375" style="14"/>
    <col min="4865" max="4865" width="5.88671875" style="14" customWidth="1"/>
    <col min="4866" max="4866" width="11" style="14" customWidth="1"/>
    <col min="4867" max="4867" width="33" style="14" customWidth="1"/>
    <col min="4868" max="4868" width="11" style="14" customWidth="1"/>
    <col min="4869" max="4869" width="3.44140625" style="14" customWidth="1"/>
    <col min="4870" max="4870" width="5.109375" style="14" customWidth="1"/>
    <col min="4871" max="4871" width="9.109375" style="14"/>
    <col min="4872" max="4872" width="10.6640625" style="14" customWidth="1"/>
    <col min="4873" max="5120" width="9.109375" style="14"/>
    <col min="5121" max="5121" width="5.88671875" style="14" customWidth="1"/>
    <col min="5122" max="5122" width="11" style="14" customWidth="1"/>
    <col min="5123" max="5123" width="33" style="14" customWidth="1"/>
    <col min="5124" max="5124" width="11" style="14" customWidth="1"/>
    <col min="5125" max="5125" width="3.44140625" style="14" customWidth="1"/>
    <col min="5126" max="5126" width="5.109375" style="14" customWidth="1"/>
    <col min="5127" max="5127" width="9.109375" style="14"/>
    <col min="5128" max="5128" width="10.6640625" style="14" customWidth="1"/>
    <col min="5129" max="5376" width="9.109375" style="14"/>
    <col min="5377" max="5377" width="5.88671875" style="14" customWidth="1"/>
    <col min="5378" max="5378" width="11" style="14" customWidth="1"/>
    <col min="5379" max="5379" width="33" style="14" customWidth="1"/>
    <col min="5380" max="5380" width="11" style="14" customWidth="1"/>
    <col min="5381" max="5381" width="3.44140625" style="14" customWidth="1"/>
    <col min="5382" max="5382" width="5.109375" style="14" customWidth="1"/>
    <col min="5383" max="5383" width="9.109375" style="14"/>
    <col min="5384" max="5384" width="10.6640625" style="14" customWidth="1"/>
    <col min="5385" max="5632" width="9.109375" style="14"/>
    <col min="5633" max="5633" width="5.88671875" style="14" customWidth="1"/>
    <col min="5634" max="5634" width="11" style="14" customWidth="1"/>
    <col min="5635" max="5635" width="33" style="14" customWidth="1"/>
    <col min="5636" max="5636" width="11" style="14" customWidth="1"/>
    <col min="5637" max="5637" width="3.44140625" style="14" customWidth="1"/>
    <col min="5638" max="5638" width="5.109375" style="14" customWidth="1"/>
    <col min="5639" max="5639" width="9.109375" style="14"/>
    <col min="5640" max="5640" width="10.6640625" style="14" customWidth="1"/>
    <col min="5641" max="5888" width="9.109375" style="14"/>
    <col min="5889" max="5889" width="5.88671875" style="14" customWidth="1"/>
    <col min="5890" max="5890" width="11" style="14" customWidth="1"/>
    <col min="5891" max="5891" width="33" style="14" customWidth="1"/>
    <col min="5892" max="5892" width="11" style="14" customWidth="1"/>
    <col min="5893" max="5893" width="3.44140625" style="14" customWidth="1"/>
    <col min="5894" max="5894" width="5.109375" style="14" customWidth="1"/>
    <col min="5895" max="5895" width="9.109375" style="14"/>
    <col min="5896" max="5896" width="10.6640625" style="14" customWidth="1"/>
    <col min="5897" max="6144" width="9.109375" style="14"/>
    <col min="6145" max="6145" width="5.88671875" style="14" customWidth="1"/>
    <col min="6146" max="6146" width="11" style="14" customWidth="1"/>
    <col min="6147" max="6147" width="33" style="14" customWidth="1"/>
    <col min="6148" max="6148" width="11" style="14" customWidth="1"/>
    <col min="6149" max="6149" width="3.44140625" style="14" customWidth="1"/>
    <col min="6150" max="6150" width="5.109375" style="14" customWidth="1"/>
    <col min="6151" max="6151" width="9.109375" style="14"/>
    <col min="6152" max="6152" width="10.6640625" style="14" customWidth="1"/>
    <col min="6153" max="6400" width="9.109375" style="14"/>
    <col min="6401" max="6401" width="5.88671875" style="14" customWidth="1"/>
    <col min="6402" max="6402" width="11" style="14" customWidth="1"/>
    <col min="6403" max="6403" width="33" style="14" customWidth="1"/>
    <col min="6404" max="6404" width="11" style="14" customWidth="1"/>
    <col min="6405" max="6405" width="3.44140625" style="14" customWidth="1"/>
    <col min="6406" max="6406" width="5.109375" style="14" customWidth="1"/>
    <col min="6407" max="6407" width="9.109375" style="14"/>
    <col min="6408" max="6408" width="10.6640625" style="14" customWidth="1"/>
    <col min="6409" max="6656" width="9.109375" style="14"/>
    <col min="6657" max="6657" width="5.88671875" style="14" customWidth="1"/>
    <col min="6658" max="6658" width="11" style="14" customWidth="1"/>
    <col min="6659" max="6659" width="33" style="14" customWidth="1"/>
    <col min="6660" max="6660" width="11" style="14" customWidth="1"/>
    <col min="6661" max="6661" width="3.44140625" style="14" customWidth="1"/>
    <col min="6662" max="6662" width="5.109375" style="14" customWidth="1"/>
    <col min="6663" max="6663" width="9.109375" style="14"/>
    <col min="6664" max="6664" width="10.6640625" style="14" customWidth="1"/>
    <col min="6665" max="6912" width="9.109375" style="14"/>
    <col min="6913" max="6913" width="5.88671875" style="14" customWidth="1"/>
    <col min="6914" max="6914" width="11" style="14" customWidth="1"/>
    <col min="6915" max="6915" width="33" style="14" customWidth="1"/>
    <col min="6916" max="6916" width="11" style="14" customWidth="1"/>
    <col min="6917" max="6917" width="3.44140625" style="14" customWidth="1"/>
    <col min="6918" max="6918" width="5.109375" style="14" customWidth="1"/>
    <col min="6919" max="6919" width="9.109375" style="14"/>
    <col min="6920" max="6920" width="10.6640625" style="14" customWidth="1"/>
    <col min="6921" max="7168" width="9.109375" style="14"/>
    <col min="7169" max="7169" width="5.88671875" style="14" customWidth="1"/>
    <col min="7170" max="7170" width="11" style="14" customWidth="1"/>
    <col min="7171" max="7171" width="33" style="14" customWidth="1"/>
    <col min="7172" max="7172" width="11" style="14" customWidth="1"/>
    <col min="7173" max="7173" width="3.44140625" style="14" customWidth="1"/>
    <col min="7174" max="7174" width="5.109375" style="14" customWidth="1"/>
    <col min="7175" max="7175" width="9.109375" style="14"/>
    <col min="7176" max="7176" width="10.6640625" style="14" customWidth="1"/>
    <col min="7177" max="7424" width="9.109375" style="14"/>
    <col min="7425" max="7425" width="5.88671875" style="14" customWidth="1"/>
    <col min="7426" max="7426" width="11" style="14" customWidth="1"/>
    <col min="7427" max="7427" width="33" style="14" customWidth="1"/>
    <col min="7428" max="7428" width="11" style="14" customWidth="1"/>
    <col min="7429" max="7429" width="3.44140625" style="14" customWidth="1"/>
    <col min="7430" max="7430" width="5.109375" style="14" customWidth="1"/>
    <col min="7431" max="7431" width="9.109375" style="14"/>
    <col min="7432" max="7432" width="10.6640625" style="14" customWidth="1"/>
    <col min="7433" max="7680" width="9.109375" style="14"/>
    <col min="7681" max="7681" width="5.88671875" style="14" customWidth="1"/>
    <col min="7682" max="7682" width="11" style="14" customWidth="1"/>
    <col min="7683" max="7683" width="33" style="14" customWidth="1"/>
    <col min="7684" max="7684" width="11" style="14" customWidth="1"/>
    <col min="7685" max="7685" width="3.44140625" style="14" customWidth="1"/>
    <col min="7686" max="7686" width="5.109375" style="14" customWidth="1"/>
    <col min="7687" max="7687" width="9.109375" style="14"/>
    <col min="7688" max="7688" width="10.6640625" style="14" customWidth="1"/>
    <col min="7689" max="7936" width="9.109375" style="14"/>
    <col min="7937" max="7937" width="5.88671875" style="14" customWidth="1"/>
    <col min="7938" max="7938" width="11" style="14" customWidth="1"/>
    <col min="7939" max="7939" width="33" style="14" customWidth="1"/>
    <col min="7940" max="7940" width="11" style="14" customWidth="1"/>
    <col min="7941" max="7941" width="3.44140625" style="14" customWidth="1"/>
    <col min="7942" max="7942" width="5.109375" style="14" customWidth="1"/>
    <col min="7943" max="7943" width="9.109375" style="14"/>
    <col min="7944" max="7944" width="10.6640625" style="14" customWidth="1"/>
    <col min="7945" max="8192" width="9.109375" style="14"/>
    <col min="8193" max="8193" width="5.88671875" style="14" customWidth="1"/>
    <col min="8194" max="8194" width="11" style="14" customWidth="1"/>
    <col min="8195" max="8195" width="33" style="14" customWidth="1"/>
    <col min="8196" max="8196" width="11" style="14" customWidth="1"/>
    <col min="8197" max="8197" width="3.44140625" style="14" customWidth="1"/>
    <col min="8198" max="8198" width="5.109375" style="14" customWidth="1"/>
    <col min="8199" max="8199" width="9.109375" style="14"/>
    <col min="8200" max="8200" width="10.6640625" style="14" customWidth="1"/>
    <col min="8201" max="8448" width="9.109375" style="14"/>
    <col min="8449" max="8449" width="5.88671875" style="14" customWidth="1"/>
    <col min="8450" max="8450" width="11" style="14" customWidth="1"/>
    <col min="8451" max="8451" width="33" style="14" customWidth="1"/>
    <col min="8452" max="8452" width="11" style="14" customWidth="1"/>
    <col min="8453" max="8453" width="3.44140625" style="14" customWidth="1"/>
    <col min="8454" max="8454" width="5.109375" style="14" customWidth="1"/>
    <col min="8455" max="8455" width="9.109375" style="14"/>
    <col min="8456" max="8456" width="10.6640625" style="14" customWidth="1"/>
    <col min="8457" max="8704" width="9.109375" style="14"/>
    <col min="8705" max="8705" width="5.88671875" style="14" customWidth="1"/>
    <col min="8706" max="8706" width="11" style="14" customWidth="1"/>
    <col min="8707" max="8707" width="33" style="14" customWidth="1"/>
    <col min="8708" max="8708" width="11" style="14" customWidth="1"/>
    <col min="8709" max="8709" width="3.44140625" style="14" customWidth="1"/>
    <col min="8710" max="8710" width="5.109375" style="14" customWidth="1"/>
    <col min="8711" max="8711" width="9.109375" style="14"/>
    <col min="8712" max="8712" width="10.6640625" style="14" customWidth="1"/>
    <col min="8713" max="8960" width="9.109375" style="14"/>
    <col min="8961" max="8961" width="5.88671875" style="14" customWidth="1"/>
    <col min="8962" max="8962" width="11" style="14" customWidth="1"/>
    <col min="8963" max="8963" width="33" style="14" customWidth="1"/>
    <col min="8964" max="8964" width="11" style="14" customWidth="1"/>
    <col min="8965" max="8965" width="3.44140625" style="14" customWidth="1"/>
    <col min="8966" max="8966" width="5.109375" style="14" customWidth="1"/>
    <col min="8967" max="8967" width="9.109375" style="14"/>
    <col min="8968" max="8968" width="10.6640625" style="14" customWidth="1"/>
    <col min="8969" max="9216" width="9.109375" style="14"/>
    <col min="9217" max="9217" width="5.88671875" style="14" customWidth="1"/>
    <col min="9218" max="9218" width="11" style="14" customWidth="1"/>
    <col min="9219" max="9219" width="33" style="14" customWidth="1"/>
    <col min="9220" max="9220" width="11" style="14" customWidth="1"/>
    <col min="9221" max="9221" width="3.44140625" style="14" customWidth="1"/>
    <col min="9222" max="9222" width="5.109375" style="14" customWidth="1"/>
    <col min="9223" max="9223" width="9.109375" style="14"/>
    <col min="9224" max="9224" width="10.6640625" style="14" customWidth="1"/>
    <col min="9225" max="9472" width="9.109375" style="14"/>
    <col min="9473" max="9473" width="5.88671875" style="14" customWidth="1"/>
    <col min="9474" max="9474" width="11" style="14" customWidth="1"/>
    <col min="9475" max="9475" width="33" style="14" customWidth="1"/>
    <col min="9476" max="9476" width="11" style="14" customWidth="1"/>
    <col min="9477" max="9477" width="3.44140625" style="14" customWidth="1"/>
    <col min="9478" max="9478" width="5.109375" style="14" customWidth="1"/>
    <col min="9479" max="9479" width="9.109375" style="14"/>
    <col min="9480" max="9480" width="10.6640625" style="14" customWidth="1"/>
    <col min="9481" max="9728" width="9.109375" style="14"/>
    <col min="9729" max="9729" width="5.88671875" style="14" customWidth="1"/>
    <col min="9730" max="9730" width="11" style="14" customWidth="1"/>
    <col min="9731" max="9731" width="33" style="14" customWidth="1"/>
    <col min="9732" max="9732" width="11" style="14" customWidth="1"/>
    <col min="9733" max="9733" width="3.44140625" style="14" customWidth="1"/>
    <col min="9734" max="9734" width="5.109375" style="14" customWidth="1"/>
    <col min="9735" max="9735" width="9.109375" style="14"/>
    <col min="9736" max="9736" width="10.6640625" style="14" customWidth="1"/>
    <col min="9737" max="9984" width="9.109375" style="14"/>
    <col min="9985" max="9985" width="5.88671875" style="14" customWidth="1"/>
    <col min="9986" max="9986" width="11" style="14" customWidth="1"/>
    <col min="9987" max="9987" width="33" style="14" customWidth="1"/>
    <col min="9988" max="9988" width="11" style="14" customWidth="1"/>
    <col min="9989" max="9989" width="3.44140625" style="14" customWidth="1"/>
    <col min="9990" max="9990" width="5.109375" style="14" customWidth="1"/>
    <col min="9991" max="9991" width="9.109375" style="14"/>
    <col min="9992" max="9992" width="10.6640625" style="14" customWidth="1"/>
    <col min="9993" max="10240" width="9.109375" style="14"/>
    <col min="10241" max="10241" width="5.88671875" style="14" customWidth="1"/>
    <col min="10242" max="10242" width="11" style="14" customWidth="1"/>
    <col min="10243" max="10243" width="33" style="14" customWidth="1"/>
    <col min="10244" max="10244" width="11" style="14" customWidth="1"/>
    <col min="10245" max="10245" width="3.44140625" style="14" customWidth="1"/>
    <col min="10246" max="10246" width="5.109375" style="14" customWidth="1"/>
    <col min="10247" max="10247" width="9.109375" style="14"/>
    <col min="10248" max="10248" width="10.6640625" style="14" customWidth="1"/>
    <col min="10249" max="10496" width="9.109375" style="14"/>
    <col min="10497" max="10497" width="5.88671875" style="14" customWidth="1"/>
    <col min="10498" max="10498" width="11" style="14" customWidth="1"/>
    <col min="10499" max="10499" width="33" style="14" customWidth="1"/>
    <col min="10500" max="10500" width="11" style="14" customWidth="1"/>
    <col min="10501" max="10501" width="3.44140625" style="14" customWidth="1"/>
    <col min="10502" max="10502" width="5.109375" style="14" customWidth="1"/>
    <col min="10503" max="10503" width="9.109375" style="14"/>
    <col min="10504" max="10504" width="10.6640625" style="14" customWidth="1"/>
    <col min="10505" max="10752" width="9.109375" style="14"/>
    <col min="10753" max="10753" width="5.88671875" style="14" customWidth="1"/>
    <col min="10754" max="10754" width="11" style="14" customWidth="1"/>
    <col min="10755" max="10755" width="33" style="14" customWidth="1"/>
    <col min="10756" max="10756" width="11" style="14" customWidth="1"/>
    <col min="10757" max="10757" width="3.44140625" style="14" customWidth="1"/>
    <col min="10758" max="10758" width="5.109375" style="14" customWidth="1"/>
    <col min="10759" max="10759" width="9.109375" style="14"/>
    <col min="10760" max="10760" width="10.6640625" style="14" customWidth="1"/>
    <col min="10761" max="11008" width="9.109375" style="14"/>
    <col min="11009" max="11009" width="5.88671875" style="14" customWidth="1"/>
    <col min="11010" max="11010" width="11" style="14" customWidth="1"/>
    <col min="11011" max="11011" width="33" style="14" customWidth="1"/>
    <col min="11012" max="11012" width="11" style="14" customWidth="1"/>
    <col min="11013" max="11013" width="3.44140625" style="14" customWidth="1"/>
    <col min="11014" max="11014" width="5.109375" style="14" customWidth="1"/>
    <col min="11015" max="11015" width="9.109375" style="14"/>
    <col min="11016" max="11016" width="10.6640625" style="14" customWidth="1"/>
    <col min="11017" max="11264" width="9.109375" style="14"/>
    <col min="11265" max="11265" width="5.88671875" style="14" customWidth="1"/>
    <col min="11266" max="11266" width="11" style="14" customWidth="1"/>
    <col min="11267" max="11267" width="33" style="14" customWidth="1"/>
    <col min="11268" max="11268" width="11" style="14" customWidth="1"/>
    <col min="11269" max="11269" width="3.44140625" style="14" customWidth="1"/>
    <col min="11270" max="11270" width="5.109375" style="14" customWidth="1"/>
    <col min="11271" max="11271" width="9.109375" style="14"/>
    <col min="11272" max="11272" width="10.6640625" style="14" customWidth="1"/>
    <col min="11273" max="11520" width="9.109375" style="14"/>
    <col min="11521" max="11521" width="5.88671875" style="14" customWidth="1"/>
    <col min="11522" max="11522" width="11" style="14" customWidth="1"/>
    <col min="11523" max="11523" width="33" style="14" customWidth="1"/>
    <col min="11524" max="11524" width="11" style="14" customWidth="1"/>
    <col min="11525" max="11525" width="3.44140625" style="14" customWidth="1"/>
    <col min="11526" max="11526" width="5.109375" style="14" customWidth="1"/>
    <col min="11527" max="11527" width="9.109375" style="14"/>
    <col min="11528" max="11528" width="10.6640625" style="14" customWidth="1"/>
    <col min="11529" max="11776" width="9.109375" style="14"/>
    <col min="11777" max="11777" width="5.88671875" style="14" customWidth="1"/>
    <col min="11778" max="11778" width="11" style="14" customWidth="1"/>
    <col min="11779" max="11779" width="33" style="14" customWidth="1"/>
    <col min="11780" max="11780" width="11" style="14" customWidth="1"/>
    <col min="11781" max="11781" width="3.44140625" style="14" customWidth="1"/>
    <col min="11782" max="11782" width="5.109375" style="14" customWidth="1"/>
    <col min="11783" max="11783" width="9.109375" style="14"/>
    <col min="11784" max="11784" width="10.6640625" style="14" customWidth="1"/>
    <col min="11785" max="12032" width="9.109375" style="14"/>
    <col min="12033" max="12033" width="5.88671875" style="14" customWidth="1"/>
    <col min="12034" max="12034" width="11" style="14" customWidth="1"/>
    <col min="12035" max="12035" width="33" style="14" customWidth="1"/>
    <col min="12036" max="12036" width="11" style="14" customWidth="1"/>
    <col min="12037" max="12037" width="3.44140625" style="14" customWidth="1"/>
    <col min="12038" max="12038" width="5.109375" style="14" customWidth="1"/>
    <col min="12039" max="12039" width="9.109375" style="14"/>
    <col min="12040" max="12040" width="10.6640625" style="14" customWidth="1"/>
    <col min="12041" max="12288" width="9.109375" style="14"/>
    <col min="12289" max="12289" width="5.88671875" style="14" customWidth="1"/>
    <col min="12290" max="12290" width="11" style="14" customWidth="1"/>
    <col min="12291" max="12291" width="33" style="14" customWidth="1"/>
    <col min="12292" max="12292" width="11" style="14" customWidth="1"/>
    <col min="12293" max="12293" width="3.44140625" style="14" customWidth="1"/>
    <col min="12294" max="12294" width="5.109375" style="14" customWidth="1"/>
    <col min="12295" max="12295" width="9.109375" style="14"/>
    <col min="12296" max="12296" width="10.6640625" style="14" customWidth="1"/>
    <col min="12297" max="12544" width="9.109375" style="14"/>
    <col min="12545" max="12545" width="5.88671875" style="14" customWidth="1"/>
    <col min="12546" max="12546" width="11" style="14" customWidth="1"/>
    <col min="12547" max="12547" width="33" style="14" customWidth="1"/>
    <col min="12548" max="12548" width="11" style="14" customWidth="1"/>
    <col min="12549" max="12549" width="3.44140625" style="14" customWidth="1"/>
    <col min="12550" max="12550" width="5.109375" style="14" customWidth="1"/>
    <col min="12551" max="12551" width="9.109375" style="14"/>
    <col min="12552" max="12552" width="10.6640625" style="14" customWidth="1"/>
    <col min="12553" max="12800" width="9.109375" style="14"/>
    <col min="12801" max="12801" width="5.88671875" style="14" customWidth="1"/>
    <col min="12802" max="12802" width="11" style="14" customWidth="1"/>
    <col min="12803" max="12803" width="33" style="14" customWidth="1"/>
    <col min="12804" max="12804" width="11" style="14" customWidth="1"/>
    <col min="12805" max="12805" width="3.44140625" style="14" customWidth="1"/>
    <col min="12806" max="12806" width="5.109375" style="14" customWidth="1"/>
    <col min="12807" max="12807" width="9.109375" style="14"/>
    <col min="12808" max="12808" width="10.6640625" style="14" customWidth="1"/>
    <col min="12809" max="13056" width="9.109375" style="14"/>
    <col min="13057" max="13057" width="5.88671875" style="14" customWidth="1"/>
    <col min="13058" max="13058" width="11" style="14" customWidth="1"/>
    <col min="13059" max="13059" width="33" style="14" customWidth="1"/>
    <col min="13060" max="13060" width="11" style="14" customWidth="1"/>
    <col min="13061" max="13061" width="3.44140625" style="14" customWidth="1"/>
    <col min="13062" max="13062" width="5.109375" style="14" customWidth="1"/>
    <col min="13063" max="13063" width="9.109375" style="14"/>
    <col min="13064" max="13064" width="10.6640625" style="14" customWidth="1"/>
    <col min="13065" max="13312" width="9.109375" style="14"/>
    <col min="13313" max="13313" width="5.88671875" style="14" customWidth="1"/>
    <col min="13314" max="13314" width="11" style="14" customWidth="1"/>
    <col min="13315" max="13315" width="33" style="14" customWidth="1"/>
    <col min="13316" max="13316" width="11" style="14" customWidth="1"/>
    <col min="13317" max="13317" width="3.44140625" style="14" customWidth="1"/>
    <col min="13318" max="13318" width="5.109375" style="14" customWidth="1"/>
    <col min="13319" max="13319" width="9.109375" style="14"/>
    <col min="13320" max="13320" width="10.6640625" style="14" customWidth="1"/>
    <col min="13321" max="13568" width="9.109375" style="14"/>
    <col min="13569" max="13569" width="5.88671875" style="14" customWidth="1"/>
    <col min="13570" max="13570" width="11" style="14" customWidth="1"/>
    <col min="13571" max="13571" width="33" style="14" customWidth="1"/>
    <col min="13572" max="13572" width="11" style="14" customWidth="1"/>
    <col min="13573" max="13573" width="3.44140625" style="14" customWidth="1"/>
    <col min="13574" max="13574" width="5.109375" style="14" customWidth="1"/>
    <col min="13575" max="13575" width="9.109375" style="14"/>
    <col min="13576" max="13576" width="10.6640625" style="14" customWidth="1"/>
    <col min="13577" max="13824" width="9.109375" style="14"/>
    <col min="13825" max="13825" width="5.88671875" style="14" customWidth="1"/>
    <col min="13826" max="13826" width="11" style="14" customWidth="1"/>
    <col min="13827" max="13827" width="33" style="14" customWidth="1"/>
    <col min="13828" max="13828" width="11" style="14" customWidth="1"/>
    <col min="13829" max="13829" width="3.44140625" style="14" customWidth="1"/>
    <col min="13830" max="13830" width="5.109375" style="14" customWidth="1"/>
    <col min="13831" max="13831" width="9.109375" style="14"/>
    <col min="13832" max="13832" width="10.6640625" style="14" customWidth="1"/>
    <col min="13833" max="14080" width="9.109375" style="14"/>
    <col min="14081" max="14081" width="5.88671875" style="14" customWidth="1"/>
    <col min="14082" max="14082" width="11" style="14" customWidth="1"/>
    <col min="14083" max="14083" width="33" style="14" customWidth="1"/>
    <col min="14084" max="14084" width="11" style="14" customWidth="1"/>
    <col min="14085" max="14085" width="3.44140625" style="14" customWidth="1"/>
    <col min="14086" max="14086" width="5.109375" style="14" customWidth="1"/>
    <col min="14087" max="14087" width="9.109375" style="14"/>
    <col min="14088" max="14088" width="10.6640625" style="14" customWidth="1"/>
    <col min="14089" max="14336" width="9.109375" style="14"/>
    <col min="14337" max="14337" width="5.88671875" style="14" customWidth="1"/>
    <col min="14338" max="14338" width="11" style="14" customWidth="1"/>
    <col min="14339" max="14339" width="33" style="14" customWidth="1"/>
    <col min="14340" max="14340" width="11" style="14" customWidth="1"/>
    <col min="14341" max="14341" width="3.44140625" style="14" customWidth="1"/>
    <col min="14342" max="14342" width="5.109375" style="14" customWidth="1"/>
    <col min="14343" max="14343" width="9.109375" style="14"/>
    <col min="14344" max="14344" width="10.6640625" style="14" customWidth="1"/>
    <col min="14345" max="14592" width="9.109375" style="14"/>
    <col min="14593" max="14593" width="5.88671875" style="14" customWidth="1"/>
    <col min="14594" max="14594" width="11" style="14" customWidth="1"/>
    <col min="14595" max="14595" width="33" style="14" customWidth="1"/>
    <col min="14596" max="14596" width="11" style="14" customWidth="1"/>
    <col min="14597" max="14597" width="3.44140625" style="14" customWidth="1"/>
    <col min="14598" max="14598" width="5.109375" style="14" customWidth="1"/>
    <col min="14599" max="14599" width="9.109375" style="14"/>
    <col min="14600" max="14600" width="10.6640625" style="14" customWidth="1"/>
    <col min="14601" max="14848" width="9.109375" style="14"/>
    <col min="14849" max="14849" width="5.88671875" style="14" customWidth="1"/>
    <col min="14850" max="14850" width="11" style="14" customWidth="1"/>
    <col min="14851" max="14851" width="33" style="14" customWidth="1"/>
    <col min="14852" max="14852" width="11" style="14" customWidth="1"/>
    <col min="14853" max="14853" width="3.44140625" style="14" customWidth="1"/>
    <col min="14854" max="14854" width="5.109375" style="14" customWidth="1"/>
    <col min="14855" max="14855" width="9.109375" style="14"/>
    <col min="14856" max="14856" width="10.6640625" style="14" customWidth="1"/>
    <col min="14857" max="15104" width="9.109375" style="14"/>
    <col min="15105" max="15105" width="5.88671875" style="14" customWidth="1"/>
    <col min="15106" max="15106" width="11" style="14" customWidth="1"/>
    <col min="15107" max="15107" width="33" style="14" customWidth="1"/>
    <col min="15108" max="15108" width="11" style="14" customWidth="1"/>
    <col min="15109" max="15109" width="3.44140625" style="14" customWidth="1"/>
    <col min="15110" max="15110" width="5.109375" style="14" customWidth="1"/>
    <col min="15111" max="15111" width="9.109375" style="14"/>
    <col min="15112" max="15112" width="10.6640625" style="14" customWidth="1"/>
    <col min="15113" max="15360" width="9.109375" style="14"/>
    <col min="15361" max="15361" width="5.88671875" style="14" customWidth="1"/>
    <col min="15362" max="15362" width="11" style="14" customWidth="1"/>
    <col min="15363" max="15363" width="33" style="14" customWidth="1"/>
    <col min="15364" max="15364" width="11" style="14" customWidth="1"/>
    <col min="15365" max="15365" width="3.44140625" style="14" customWidth="1"/>
    <col min="15366" max="15366" width="5.109375" style="14" customWidth="1"/>
    <col min="15367" max="15367" width="9.109375" style="14"/>
    <col min="15368" max="15368" width="10.6640625" style="14" customWidth="1"/>
    <col min="15369" max="15616" width="9.109375" style="14"/>
    <col min="15617" max="15617" width="5.88671875" style="14" customWidth="1"/>
    <col min="15618" max="15618" width="11" style="14" customWidth="1"/>
    <col min="15619" max="15619" width="33" style="14" customWidth="1"/>
    <col min="15620" max="15620" width="11" style="14" customWidth="1"/>
    <col min="15621" max="15621" width="3.44140625" style="14" customWidth="1"/>
    <col min="15622" max="15622" width="5.109375" style="14" customWidth="1"/>
    <col min="15623" max="15623" width="9.109375" style="14"/>
    <col min="15624" max="15624" width="10.6640625" style="14" customWidth="1"/>
    <col min="15625" max="15872" width="9.109375" style="14"/>
    <col min="15873" max="15873" width="5.88671875" style="14" customWidth="1"/>
    <col min="15874" max="15874" width="11" style="14" customWidth="1"/>
    <col min="15875" max="15875" width="33" style="14" customWidth="1"/>
    <col min="15876" max="15876" width="11" style="14" customWidth="1"/>
    <col min="15877" max="15877" width="3.44140625" style="14" customWidth="1"/>
    <col min="15878" max="15878" width="5.109375" style="14" customWidth="1"/>
    <col min="15879" max="15879" width="9.109375" style="14"/>
    <col min="15880" max="15880" width="10.6640625" style="14" customWidth="1"/>
    <col min="15881" max="16128" width="9.109375" style="14"/>
    <col min="16129" max="16129" width="5.88671875" style="14" customWidth="1"/>
    <col min="16130" max="16130" width="11" style="14" customWidth="1"/>
    <col min="16131" max="16131" width="33" style="14" customWidth="1"/>
    <col min="16132" max="16132" width="11" style="14" customWidth="1"/>
    <col min="16133" max="16133" width="3.44140625" style="14" customWidth="1"/>
    <col min="16134" max="16134" width="5.109375" style="14" customWidth="1"/>
    <col min="16135" max="16135" width="9.109375" style="14"/>
    <col min="16136" max="16136" width="10.6640625" style="14" customWidth="1"/>
    <col min="16137" max="16384" width="9.109375" style="14"/>
  </cols>
  <sheetData>
    <row r="1" spans="1:8" ht="12" x14ac:dyDescent="0.2">
      <c r="A1" s="17"/>
      <c r="B1" s="64"/>
      <c r="C1" s="64"/>
      <c r="D1" s="64"/>
      <c r="E1" s="64"/>
      <c r="F1" s="95"/>
    </row>
    <row r="2" spans="1:8" ht="12" x14ac:dyDescent="0.2">
      <c r="A2" s="73"/>
      <c r="B2" s="96"/>
      <c r="C2" s="174"/>
      <c r="D2" s="174"/>
      <c r="E2" s="97"/>
      <c r="F2" s="95"/>
    </row>
    <row r="3" spans="1:8" ht="24" x14ac:dyDescent="0.25">
      <c r="A3" s="98" t="s">
        <v>32</v>
      </c>
      <c r="B3" s="99" t="s">
        <v>33</v>
      </c>
      <c r="C3" s="99" t="s">
        <v>34</v>
      </c>
      <c r="D3" s="99" t="s">
        <v>35</v>
      </c>
      <c r="E3" s="100" t="s">
        <v>36</v>
      </c>
      <c r="F3" s="101"/>
      <c r="G3" s="102"/>
      <c r="H3" s="102"/>
    </row>
    <row r="4" spans="1:8" ht="12" x14ac:dyDescent="0.25">
      <c r="A4" s="103"/>
      <c r="B4" s="104"/>
      <c r="C4" s="104"/>
      <c r="D4" s="104"/>
      <c r="E4" s="105"/>
      <c r="F4" s="106"/>
      <c r="G4" s="106"/>
      <c r="H4" s="86"/>
    </row>
    <row r="5" spans="1:8" ht="12" x14ac:dyDescent="0.25">
      <c r="A5" s="107" t="s">
        <v>70</v>
      </c>
      <c r="B5" s="108" t="s">
        <v>108</v>
      </c>
      <c r="C5" s="109"/>
      <c r="D5" s="109"/>
      <c r="E5" s="105"/>
      <c r="F5" s="106"/>
      <c r="G5" s="31"/>
      <c r="H5" s="86"/>
    </row>
    <row r="6" spans="1:8" ht="12" x14ac:dyDescent="0.25">
      <c r="A6" s="107"/>
      <c r="B6" s="108"/>
      <c r="C6" s="109"/>
      <c r="D6" s="109"/>
      <c r="E6" s="69" t="s">
        <v>29</v>
      </c>
      <c r="F6" s="110">
        <v>1</v>
      </c>
      <c r="G6" s="31"/>
      <c r="H6" s="48">
        <f t="shared" ref="H6" si="0">F6*G6</f>
        <v>0</v>
      </c>
    </row>
    <row r="7" spans="1:8" ht="12.75" customHeight="1" x14ac:dyDescent="0.2">
      <c r="A7" s="107" t="s">
        <v>118</v>
      </c>
      <c r="B7" s="176" t="s">
        <v>119</v>
      </c>
      <c r="C7" s="176"/>
      <c r="D7" s="176"/>
      <c r="E7" s="95"/>
      <c r="F7" s="110"/>
      <c r="G7" s="31"/>
      <c r="H7" s="48"/>
    </row>
    <row r="8" spans="1:8" ht="12.75" customHeight="1" x14ac:dyDescent="0.2">
      <c r="A8" s="107" t="s">
        <v>120</v>
      </c>
      <c r="B8" s="175" t="s">
        <v>121</v>
      </c>
      <c r="C8" s="175"/>
      <c r="D8" s="175"/>
      <c r="E8" s="175"/>
      <c r="F8" s="110"/>
      <c r="G8" s="31"/>
      <c r="H8" s="48"/>
    </row>
    <row r="9" spans="1:8" ht="34.200000000000003" x14ac:dyDescent="0.2">
      <c r="A9" s="65" t="s">
        <v>122</v>
      </c>
      <c r="B9" s="111" t="s">
        <v>123</v>
      </c>
      <c r="C9" s="112" t="s">
        <v>124</v>
      </c>
      <c r="D9" s="111" t="s">
        <v>125</v>
      </c>
      <c r="E9" s="113" t="s">
        <v>29</v>
      </c>
      <c r="F9" s="110">
        <v>1</v>
      </c>
      <c r="G9" s="31"/>
      <c r="H9" s="48">
        <f t="shared" ref="H9:H13" si="1">F9*G9</f>
        <v>0</v>
      </c>
    </row>
    <row r="10" spans="1:8" ht="22.8" x14ac:dyDescent="0.2">
      <c r="A10" s="65" t="s">
        <v>126</v>
      </c>
      <c r="B10" s="111" t="s">
        <v>127</v>
      </c>
      <c r="C10" s="112" t="s">
        <v>128</v>
      </c>
      <c r="D10" s="112" t="s">
        <v>37</v>
      </c>
      <c r="E10" s="113" t="s">
        <v>29</v>
      </c>
      <c r="F10" s="110">
        <v>1</v>
      </c>
      <c r="G10" s="31"/>
      <c r="H10" s="48">
        <f t="shared" si="1"/>
        <v>0</v>
      </c>
    </row>
    <row r="11" spans="1:8" ht="22.8" x14ac:dyDescent="0.2">
      <c r="A11" s="65" t="s">
        <v>129</v>
      </c>
      <c r="B11" s="111" t="s">
        <v>130</v>
      </c>
      <c r="C11" s="112" t="s">
        <v>131</v>
      </c>
      <c r="D11" s="112" t="s">
        <v>37</v>
      </c>
      <c r="E11" s="113" t="s">
        <v>29</v>
      </c>
      <c r="F11" s="110">
        <v>1</v>
      </c>
      <c r="G11" s="31"/>
      <c r="H11" s="48">
        <f t="shared" si="1"/>
        <v>0</v>
      </c>
    </row>
    <row r="12" spans="1:8" ht="22.8" x14ac:dyDescent="0.2">
      <c r="A12" s="65" t="s">
        <v>132</v>
      </c>
      <c r="B12" s="111" t="s">
        <v>130</v>
      </c>
      <c r="C12" s="112" t="s">
        <v>133</v>
      </c>
      <c r="D12" s="112" t="s">
        <v>37</v>
      </c>
      <c r="E12" s="113" t="s">
        <v>29</v>
      </c>
      <c r="F12" s="110">
        <v>4</v>
      </c>
      <c r="G12" s="31"/>
      <c r="H12" s="48">
        <f t="shared" si="1"/>
        <v>0</v>
      </c>
    </row>
    <row r="13" spans="1:8" ht="22.8" x14ac:dyDescent="0.2">
      <c r="A13" s="65" t="s">
        <v>134</v>
      </c>
      <c r="B13" s="111" t="s">
        <v>130</v>
      </c>
      <c r="C13" s="112" t="s">
        <v>135</v>
      </c>
      <c r="D13" s="112" t="s">
        <v>37</v>
      </c>
      <c r="E13" s="113" t="s">
        <v>29</v>
      </c>
      <c r="F13" s="110">
        <v>3</v>
      </c>
      <c r="G13" s="31"/>
      <c r="H13" s="48">
        <f t="shared" si="1"/>
        <v>0</v>
      </c>
    </row>
    <row r="14" spans="1:8" ht="22.8" x14ac:dyDescent="0.2">
      <c r="A14" s="65" t="s">
        <v>136</v>
      </c>
      <c r="B14" s="111" t="s">
        <v>137</v>
      </c>
      <c r="C14" s="112" t="s">
        <v>138</v>
      </c>
      <c r="D14" s="112" t="s">
        <v>38</v>
      </c>
      <c r="E14" s="113" t="s">
        <v>29</v>
      </c>
      <c r="F14" s="110">
        <v>1</v>
      </c>
      <c r="G14" s="31"/>
      <c r="H14" s="48">
        <f>F14*G14</f>
        <v>0</v>
      </c>
    </row>
    <row r="15" spans="1:8" ht="12" x14ac:dyDescent="0.25">
      <c r="A15" s="107"/>
      <c r="B15" s="108"/>
      <c r="C15" s="109"/>
      <c r="D15" s="109"/>
      <c r="E15" s="105"/>
      <c r="F15" s="110"/>
      <c r="G15" s="106"/>
      <c r="H15" s="48"/>
    </row>
    <row r="16" spans="1:8" ht="12" x14ac:dyDescent="0.2">
      <c r="A16" s="114" t="s">
        <v>39</v>
      </c>
      <c r="B16" s="175" t="s">
        <v>40</v>
      </c>
      <c r="C16" s="175"/>
      <c r="D16" s="175"/>
      <c r="E16" s="175"/>
      <c r="F16" s="95"/>
    </row>
    <row r="17" spans="1:8" ht="22.8" x14ac:dyDescent="0.2">
      <c r="A17" s="66" t="s">
        <v>41</v>
      </c>
      <c r="B17" s="112" t="s">
        <v>42</v>
      </c>
      <c r="C17" s="112" t="s">
        <v>43</v>
      </c>
      <c r="D17" s="112" t="s">
        <v>44</v>
      </c>
      <c r="E17" s="113" t="s">
        <v>29</v>
      </c>
      <c r="F17" s="110">
        <v>6</v>
      </c>
      <c r="G17" s="31"/>
      <c r="H17" s="48">
        <f>F17*G17</f>
        <v>0</v>
      </c>
    </row>
    <row r="18" spans="1:8" x14ac:dyDescent="0.2">
      <c r="A18" s="66"/>
      <c r="B18" s="112"/>
      <c r="C18" s="112"/>
      <c r="D18" s="112"/>
      <c r="E18" s="112"/>
      <c r="F18" s="115"/>
    </row>
    <row r="19" spans="1:8" ht="12" x14ac:dyDescent="0.2">
      <c r="A19" s="107" t="s">
        <v>45</v>
      </c>
      <c r="B19" s="176" t="s">
        <v>46</v>
      </c>
      <c r="C19" s="176"/>
      <c r="D19" s="176"/>
      <c r="E19" s="95"/>
      <c r="F19" s="116"/>
    </row>
    <row r="20" spans="1:8" ht="12" x14ac:dyDescent="0.2">
      <c r="A20" s="114" t="s">
        <v>47</v>
      </c>
      <c r="B20" s="175" t="s">
        <v>48</v>
      </c>
      <c r="C20" s="175"/>
      <c r="D20" s="175"/>
      <c r="E20" s="175"/>
      <c r="F20" s="116"/>
    </row>
    <row r="21" spans="1:8" ht="34.5" customHeight="1" x14ac:dyDescent="0.2">
      <c r="A21" s="65" t="s">
        <v>49</v>
      </c>
      <c r="B21" s="111" t="s">
        <v>50</v>
      </c>
      <c r="C21" s="112" t="s">
        <v>51</v>
      </c>
      <c r="D21" s="111" t="s">
        <v>52</v>
      </c>
      <c r="E21" s="113" t="s">
        <v>15</v>
      </c>
      <c r="F21" s="110">
        <v>4</v>
      </c>
      <c r="G21" s="31"/>
      <c r="H21" s="48">
        <f t="shared" ref="H21:H29" si="2">F21*G21</f>
        <v>0</v>
      </c>
    </row>
    <row r="22" spans="1:8" ht="34.5" customHeight="1" x14ac:dyDescent="0.2">
      <c r="A22" s="65" t="s">
        <v>112</v>
      </c>
      <c r="B22" s="111" t="s">
        <v>113</v>
      </c>
      <c r="C22" s="112" t="s">
        <v>51</v>
      </c>
      <c r="D22" s="111" t="s">
        <v>52</v>
      </c>
      <c r="E22" s="113" t="s">
        <v>15</v>
      </c>
      <c r="F22" s="110">
        <v>2</v>
      </c>
      <c r="G22" s="31"/>
      <c r="H22" s="48">
        <f t="shared" si="2"/>
        <v>0</v>
      </c>
    </row>
    <row r="23" spans="1:8" ht="34.5" customHeight="1" x14ac:dyDescent="0.2">
      <c r="A23" s="65" t="s">
        <v>114</v>
      </c>
      <c r="B23" s="111" t="s">
        <v>115</v>
      </c>
      <c r="C23" s="112" t="s">
        <v>173</v>
      </c>
      <c r="D23" s="111"/>
      <c r="E23" s="113" t="s">
        <v>15</v>
      </c>
      <c r="F23" s="110">
        <v>1</v>
      </c>
      <c r="G23" s="31"/>
      <c r="H23" s="48">
        <f t="shared" si="2"/>
        <v>0</v>
      </c>
    </row>
    <row r="24" spans="1:8" ht="34.200000000000003" x14ac:dyDescent="0.2">
      <c r="A24" s="65" t="s">
        <v>53</v>
      </c>
      <c r="B24" s="111" t="s">
        <v>54</v>
      </c>
      <c r="C24" s="112" t="s">
        <v>55</v>
      </c>
      <c r="D24" s="111" t="s">
        <v>52</v>
      </c>
      <c r="E24" s="113" t="s">
        <v>15</v>
      </c>
      <c r="F24" s="110">
        <v>5</v>
      </c>
      <c r="G24" s="31"/>
      <c r="H24" s="48">
        <f t="shared" si="2"/>
        <v>0</v>
      </c>
    </row>
    <row r="25" spans="1:8" ht="45.6" x14ac:dyDescent="0.2">
      <c r="A25" s="65" t="s">
        <v>56</v>
      </c>
      <c r="B25" s="111" t="s">
        <v>54</v>
      </c>
      <c r="C25" s="112" t="s">
        <v>57</v>
      </c>
      <c r="D25" s="111" t="s">
        <v>52</v>
      </c>
      <c r="E25" s="113" t="s">
        <v>15</v>
      </c>
      <c r="F25" s="110">
        <v>4</v>
      </c>
      <c r="G25" s="31"/>
      <c r="H25" s="48">
        <f t="shared" si="2"/>
        <v>0</v>
      </c>
    </row>
    <row r="26" spans="1:8" ht="34.200000000000003" x14ac:dyDescent="0.2">
      <c r="A26" s="65" t="s">
        <v>58</v>
      </c>
      <c r="B26" s="111" t="s">
        <v>59</v>
      </c>
      <c r="C26" s="111" t="s">
        <v>60</v>
      </c>
      <c r="D26" s="111" t="s">
        <v>52</v>
      </c>
      <c r="E26" s="113" t="s">
        <v>15</v>
      </c>
      <c r="F26" s="110">
        <v>1</v>
      </c>
      <c r="G26" s="31"/>
      <c r="H26" s="48">
        <f t="shared" si="2"/>
        <v>0</v>
      </c>
    </row>
    <row r="27" spans="1:8" ht="22.8" x14ac:dyDescent="0.2">
      <c r="A27" s="65" t="s">
        <v>61</v>
      </c>
      <c r="B27" s="111" t="s">
        <v>54</v>
      </c>
      <c r="C27" s="111" t="s">
        <v>62</v>
      </c>
      <c r="D27" s="111" t="s">
        <v>52</v>
      </c>
      <c r="E27" s="113" t="s">
        <v>15</v>
      </c>
      <c r="F27" s="110">
        <v>1</v>
      </c>
      <c r="G27" s="31"/>
      <c r="H27" s="48">
        <f t="shared" si="2"/>
        <v>0</v>
      </c>
    </row>
    <row r="28" spans="1:8" ht="34.200000000000003" x14ac:dyDescent="0.2">
      <c r="A28" s="65" t="s">
        <v>63</v>
      </c>
      <c r="B28" s="111" t="s">
        <v>54</v>
      </c>
      <c r="C28" s="111" t="s">
        <v>64</v>
      </c>
      <c r="D28" s="111" t="s">
        <v>52</v>
      </c>
      <c r="E28" s="113" t="s">
        <v>15</v>
      </c>
      <c r="F28" s="110">
        <v>1</v>
      </c>
      <c r="G28" s="31"/>
      <c r="H28" s="48">
        <f t="shared" si="2"/>
        <v>0</v>
      </c>
    </row>
    <row r="29" spans="1:8" ht="33" customHeight="1" x14ac:dyDescent="0.2">
      <c r="A29" s="170" t="s">
        <v>174</v>
      </c>
      <c r="B29" s="12" t="s">
        <v>175</v>
      </c>
      <c r="C29" s="171" t="s">
        <v>176</v>
      </c>
      <c r="D29" s="12" t="s">
        <v>52</v>
      </c>
      <c r="E29" s="124" t="s">
        <v>15</v>
      </c>
      <c r="F29" s="172">
        <v>1</v>
      </c>
      <c r="G29" s="21"/>
      <c r="H29" s="162">
        <f t="shared" si="2"/>
        <v>0</v>
      </c>
    </row>
    <row r="30" spans="1:8" x14ac:dyDescent="0.2">
      <c r="A30" s="65"/>
      <c r="B30" s="111"/>
      <c r="C30" s="111"/>
      <c r="D30" s="111"/>
      <c r="E30" s="113"/>
      <c r="F30" s="110"/>
      <c r="G30" s="31"/>
      <c r="H30" s="48"/>
    </row>
    <row r="31" spans="1:8" x14ac:dyDescent="0.2">
      <c r="A31" s="65"/>
      <c r="B31" s="111"/>
      <c r="C31" s="111"/>
      <c r="D31" s="111"/>
      <c r="E31" s="113"/>
      <c r="F31" s="110"/>
      <c r="G31" s="31"/>
      <c r="H31" s="48"/>
    </row>
    <row r="32" spans="1:8" x14ac:dyDescent="0.2">
      <c r="A32" s="65"/>
      <c r="B32" s="111"/>
      <c r="C32" s="111"/>
      <c r="D32" s="111"/>
      <c r="E32" s="113"/>
      <c r="F32" s="110"/>
      <c r="G32" s="31"/>
      <c r="H32" s="48"/>
    </row>
    <row r="33" spans="1:8" ht="12" x14ac:dyDescent="0.2">
      <c r="A33" s="107"/>
      <c r="B33" s="176"/>
      <c r="C33" s="176"/>
      <c r="D33" s="176"/>
      <c r="E33" s="95"/>
      <c r="F33" s="116"/>
    </row>
    <row r="34" spans="1:8" ht="12" x14ac:dyDescent="0.2">
      <c r="A34" s="107" t="s">
        <v>65</v>
      </c>
      <c r="B34" s="176" t="s">
        <v>67</v>
      </c>
      <c r="C34" s="176"/>
      <c r="D34" s="176"/>
      <c r="E34" s="95"/>
      <c r="F34" s="95"/>
    </row>
    <row r="35" spans="1:8" ht="22.8" x14ac:dyDescent="0.2">
      <c r="A35" s="66" t="s">
        <v>155</v>
      </c>
      <c r="B35" s="142" t="s">
        <v>117</v>
      </c>
      <c r="C35" s="142" t="s">
        <v>116</v>
      </c>
      <c r="D35" s="112" t="s">
        <v>37</v>
      </c>
      <c r="E35" s="14" t="s">
        <v>29</v>
      </c>
      <c r="F35" s="110">
        <v>1</v>
      </c>
      <c r="G35" s="31"/>
      <c r="H35" s="48">
        <f t="shared" ref="H35" si="3">F35*G35</f>
        <v>0</v>
      </c>
    </row>
    <row r="36" spans="1:8" x14ac:dyDescent="0.2">
      <c r="A36" s="66"/>
      <c r="B36" s="112"/>
      <c r="C36" s="112"/>
      <c r="D36" s="112"/>
      <c r="E36" s="113"/>
      <c r="F36" s="110"/>
    </row>
    <row r="37" spans="1:8" ht="12" x14ac:dyDescent="0.25">
      <c r="A37" s="145" t="s">
        <v>66</v>
      </c>
      <c r="B37" s="175" t="s">
        <v>68</v>
      </c>
      <c r="C37" s="175"/>
      <c r="D37" s="175"/>
      <c r="E37" s="175"/>
      <c r="F37" s="115"/>
    </row>
    <row r="38" spans="1:8" x14ac:dyDescent="0.2">
      <c r="A38" s="144" t="s">
        <v>156</v>
      </c>
      <c r="B38" s="112" t="s">
        <v>69</v>
      </c>
      <c r="C38" s="112"/>
      <c r="D38" s="112"/>
      <c r="E38" s="113" t="s">
        <v>29</v>
      </c>
      <c r="F38" s="110">
        <v>1</v>
      </c>
      <c r="G38" s="31"/>
      <c r="H38" s="48">
        <f>F38*G38</f>
        <v>0</v>
      </c>
    </row>
    <row r="39" spans="1:8" x14ac:dyDescent="0.2">
      <c r="A39" s="66"/>
      <c r="B39" s="112"/>
      <c r="C39" s="112"/>
      <c r="D39" s="112"/>
      <c r="E39" s="113"/>
      <c r="F39" s="110"/>
    </row>
    <row r="40" spans="1:8" ht="12.75" customHeight="1" x14ac:dyDescent="0.2">
      <c r="A40" s="67"/>
      <c r="B40" s="117"/>
      <c r="C40" s="118"/>
      <c r="D40" s="118"/>
      <c r="E40" s="119"/>
      <c r="F40" s="120"/>
      <c r="G40" s="118"/>
      <c r="H40" s="68">
        <f>SUM(H5:H39)</f>
        <v>0</v>
      </c>
    </row>
    <row r="41" spans="1:8" x14ac:dyDescent="0.2">
      <c r="A41" s="66"/>
      <c r="B41" s="112"/>
      <c r="C41" s="112"/>
      <c r="D41" s="112"/>
      <c r="E41" s="112"/>
      <c r="F41" s="115"/>
    </row>
  </sheetData>
  <mergeCells count="9">
    <mergeCell ref="C2:D2"/>
    <mergeCell ref="B16:E16"/>
    <mergeCell ref="B19:D19"/>
    <mergeCell ref="B37:E37"/>
    <mergeCell ref="B20:E20"/>
    <mergeCell ref="B33:D33"/>
    <mergeCell ref="B34:D34"/>
    <mergeCell ref="B7:D7"/>
    <mergeCell ref="B8:E8"/>
  </mergeCells>
  <pageMargins left="0.7" right="0.7" top="0.75" bottom="0.75" header="0.3" footer="0.3"/>
  <pageSetup paperSize="9" scale="96" fitToHeight="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1"/>
  <sheetViews>
    <sheetView workbookViewId="0">
      <selection activeCell="B1" sqref="B1"/>
    </sheetView>
  </sheetViews>
  <sheetFormatPr defaultRowHeight="11.4" x14ac:dyDescent="0.2"/>
  <cols>
    <col min="1" max="1" width="4.88671875" style="14" customWidth="1"/>
    <col min="2" max="2" width="46.5546875" style="14" customWidth="1"/>
    <col min="3" max="3" width="5.88671875" style="14" customWidth="1"/>
    <col min="4" max="4" width="8" style="87" customWidth="1"/>
    <col min="5" max="5" width="9.109375" style="14"/>
    <col min="6" max="6" width="12.6640625" style="14" customWidth="1"/>
    <col min="7" max="256" width="9.109375" style="14"/>
    <col min="257" max="257" width="4.88671875" style="14" customWidth="1"/>
    <col min="258" max="258" width="46.5546875" style="14" customWidth="1"/>
    <col min="259" max="259" width="7.33203125" style="14" customWidth="1"/>
    <col min="260" max="260" width="8" style="14" customWidth="1"/>
    <col min="261" max="261" width="9.109375" style="14"/>
    <col min="262" max="262" width="12.6640625" style="14" customWidth="1"/>
    <col min="263" max="512" width="9.109375" style="14"/>
    <col min="513" max="513" width="4.88671875" style="14" customWidth="1"/>
    <col min="514" max="514" width="46.5546875" style="14" customWidth="1"/>
    <col min="515" max="515" width="7.33203125" style="14" customWidth="1"/>
    <col min="516" max="516" width="8" style="14" customWidth="1"/>
    <col min="517" max="517" width="9.109375" style="14"/>
    <col min="518" max="518" width="12.6640625" style="14" customWidth="1"/>
    <col min="519" max="768" width="9.109375" style="14"/>
    <col min="769" max="769" width="4.88671875" style="14" customWidth="1"/>
    <col min="770" max="770" width="46.5546875" style="14" customWidth="1"/>
    <col min="771" max="771" width="7.33203125" style="14" customWidth="1"/>
    <col min="772" max="772" width="8" style="14" customWidth="1"/>
    <col min="773" max="773" width="9.109375" style="14"/>
    <col min="774" max="774" width="12.6640625" style="14" customWidth="1"/>
    <col min="775" max="1024" width="9.109375" style="14"/>
    <col min="1025" max="1025" width="4.88671875" style="14" customWidth="1"/>
    <col min="1026" max="1026" width="46.5546875" style="14" customWidth="1"/>
    <col min="1027" max="1027" width="7.33203125" style="14" customWidth="1"/>
    <col min="1028" max="1028" width="8" style="14" customWidth="1"/>
    <col min="1029" max="1029" width="9.109375" style="14"/>
    <col min="1030" max="1030" width="12.6640625" style="14" customWidth="1"/>
    <col min="1031" max="1280" width="9.109375" style="14"/>
    <col min="1281" max="1281" width="4.88671875" style="14" customWidth="1"/>
    <col min="1282" max="1282" width="46.5546875" style="14" customWidth="1"/>
    <col min="1283" max="1283" width="7.33203125" style="14" customWidth="1"/>
    <col min="1284" max="1284" width="8" style="14" customWidth="1"/>
    <col min="1285" max="1285" width="9.109375" style="14"/>
    <col min="1286" max="1286" width="12.6640625" style="14" customWidth="1"/>
    <col min="1287" max="1536" width="9.109375" style="14"/>
    <col min="1537" max="1537" width="4.88671875" style="14" customWidth="1"/>
    <col min="1538" max="1538" width="46.5546875" style="14" customWidth="1"/>
    <col min="1539" max="1539" width="7.33203125" style="14" customWidth="1"/>
    <col min="1540" max="1540" width="8" style="14" customWidth="1"/>
    <col min="1541" max="1541" width="9.109375" style="14"/>
    <col min="1542" max="1542" width="12.6640625" style="14" customWidth="1"/>
    <col min="1543" max="1792" width="9.109375" style="14"/>
    <col min="1793" max="1793" width="4.88671875" style="14" customWidth="1"/>
    <col min="1794" max="1794" width="46.5546875" style="14" customWidth="1"/>
    <col min="1795" max="1795" width="7.33203125" style="14" customWidth="1"/>
    <col min="1796" max="1796" width="8" style="14" customWidth="1"/>
    <col min="1797" max="1797" width="9.109375" style="14"/>
    <col min="1798" max="1798" width="12.6640625" style="14" customWidth="1"/>
    <col min="1799" max="2048" width="9.109375" style="14"/>
    <col min="2049" max="2049" width="4.88671875" style="14" customWidth="1"/>
    <col min="2050" max="2050" width="46.5546875" style="14" customWidth="1"/>
    <col min="2051" max="2051" width="7.33203125" style="14" customWidth="1"/>
    <col min="2052" max="2052" width="8" style="14" customWidth="1"/>
    <col min="2053" max="2053" width="9.109375" style="14"/>
    <col min="2054" max="2054" width="12.6640625" style="14" customWidth="1"/>
    <col min="2055" max="2304" width="9.109375" style="14"/>
    <col min="2305" max="2305" width="4.88671875" style="14" customWidth="1"/>
    <col min="2306" max="2306" width="46.5546875" style="14" customWidth="1"/>
    <col min="2307" max="2307" width="7.33203125" style="14" customWidth="1"/>
    <col min="2308" max="2308" width="8" style="14" customWidth="1"/>
    <col min="2309" max="2309" width="9.109375" style="14"/>
    <col min="2310" max="2310" width="12.6640625" style="14" customWidth="1"/>
    <col min="2311" max="2560" width="9.109375" style="14"/>
    <col min="2561" max="2561" width="4.88671875" style="14" customWidth="1"/>
    <col min="2562" max="2562" width="46.5546875" style="14" customWidth="1"/>
    <col min="2563" max="2563" width="7.33203125" style="14" customWidth="1"/>
    <col min="2564" max="2564" width="8" style="14" customWidth="1"/>
    <col min="2565" max="2565" width="9.109375" style="14"/>
    <col min="2566" max="2566" width="12.6640625" style="14" customWidth="1"/>
    <col min="2567" max="2816" width="9.109375" style="14"/>
    <col min="2817" max="2817" width="4.88671875" style="14" customWidth="1"/>
    <col min="2818" max="2818" width="46.5546875" style="14" customWidth="1"/>
    <col min="2819" max="2819" width="7.33203125" style="14" customWidth="1"/>
    <col min="2820" max="2820" width="8" style="14" customWidth="1"/>
    <col min="2821" max="2821" width="9.109375" style="14"/>
    <col min="2822" max="2822" width="12.6640625" style="14" customWidth="1"/>
    <col min="2823" max="3072" width="9.109375" style="14"/>
    <col min="3073" max="3073" width="4.88671875" style="14" customWidth="1"/>
    <col min="3074" max="3074" width="46.5546875" style="14" customWidth="1"/>
    <col min="3075" max="3075" width="7.33203125" style="14" customWidth="1"/>
    <col min="3076" max="3076" width="8" style="14" customWidth="1"/>
    <col min="3077" max="3077" width="9.109375" style="14"/>
    <col min="3078" max="3078" width="12.6640625" style="14" customWidth="1"/>
    <col min="3079" max="3328" width="9.109375" style="14"/>
    <col min="3329" max="3329" width="4.88671875" style="14" customWidth="1"/>
    <col min="3330" max="3330" width="46.5546875" style="14" customWidth="1"/>
    <col min="3331" max="3331" width="7.33203125" style="14" customWidth="1"/>
    <col min="3332" max="3332" width="8" style="14" customWidth="1"/>
    <col min="3333" max="3333" width="9.109375" style="14"/>
    <col min="3334" max="3334" width="12.6640625" style="14" customWidth="1"/>
    <col min="3335" max="3584" width="9.109375" style="14"/>
    <col min="3585" max="3585" width="4.88671875" style="14" customWidth="1"/>
    <col min="3586" max="3586" width="46.5546875" style="14" customWidth="1"/>
    <col min="3587" max="3587" width="7.33203125" style="14" customWidth="1"/>
    <col min="3588" max="3588" width="8" style="14" customWidth="1"/>
    <col min="3589" max="3589" width="9.109375" style="14"/>
    <col min="3590" max="3590" width="12.6640625" style="14" customWidth="1"/>
    <col min="3591" max="3840" width="9.109375" style="14"/>
    <col min="3841" max="3841" width="4.88671875" style="14" customWidth="1"/>
    <col min="3842" max="3842" width="46.5546875" style="14" customWidth="1"/>
    <col min="3843" max="3843" width="7.33203125" style="14" customWidth="1"/>
    <col min="3844" max="3844" width="8" style="14" customWidth="1"/>
    <col min="3845" max="3845" width="9.109375" style="14"/>
    <col min="3846" max="3846" width="12.6640625" style="14" customWidth="1"/>
    <col min="3847" max="4096" width="9.109375" style="14"/>
    <col min="4097" max="4097" width="4.88671875" style="14" customWidth="1"/>
    <col min="4098" max="4098" width="46.5546875" style="14" customWidth="1"/>
    <col min="4099" max="4099" width="7.33203125" style="14" customWidth="1"/>
    <col min="4100" max="4100" width="8" style="14" customWidth="1"/>
    <col min="4101" max="4101" width="9.109375" style="14"/>
    <col min="4102" max="4102" width="12.6640625" style="14" customWidth="1"/>
    <col min="4103" max="4352" width="9.109375" style="14"/>
    <col min="4353" max="4353" width="4.88671875" style="14" customWidth="1"/>
    <col min="4354" max="4354" width="46.5546875" style="14" customWidth="1"/>
    <col min="4355" max="4355" width="7.33203125" style="14" customWidth="1"/>
    <col min="4356" max="4356" width="8" style="14" customWidth="1"/>
    <col min="4357" max="4357" width="9.109375" style="14"/>
    <col min="4358" max="4358" width="12.6640625" style="14" customWidth="1"/>
    <col min="4359" max="4608" width="9.109375" style="14"/>
    <col min="4609" max="4609" width="4.88671875" style="14" customWidth="1"/>
    <col min="4610" max="4610" width="46.5546875" style="14" customWidth="1"/>
    <col min="4611" max="4611" width="7.33203125" style="14" customWidth="1"/>
    <col min="4612" max="4612" width="8" style="14" customWidth="1"/>
    <col min="4613" max="4613" width="9.109375" style="14"/>
    <col min="4614" max="4614" width="12.6640625" style="14" customWidth="1"/>
    <col min="4615" max="4864" width="9.109375" style="14"/>
    <col min="4865" max="4865" width="4.88671875" style="14" customWidth="1"/>
    <col min="4866" max="4866" width="46.5546875" style="14" customWidth="1"/>
    <col min="4867" max="4867" width="7.33203125" style="14" customWidth="1"/>
    <col min="4868" max="4868" width="8" style="14" customWidth="1"/>
    <col min="4869" max="4869" width="9.109375" style="14"/>
    <col min="4870" max="4870" width="12.6640625" style="14" customWidth="1"/>
    <col min="4871" max="5120" width="9.109375" style="14"/>
    <col min="5121" max="5121" width="4.88671875" style="14" customWidth="1"/>
    <col min="5122" max="5122" width="46.5546875" style="14" customWidth="1"/>
    <col min="5123" max="5123" width="7.33203125" style="14" customWidth="1"/>
    <col min="5124" max="5124" width="8" style="14" customWidth="1"/>
    <col min="5125" max="5125" width="9.109375" style="14"/>
    <col min="5126" max="5126" width="12.6640625" style="14" customWidth="1"/>
    <col min="5127" max="5376" width="9.109375" style="14"/>
    <col min="5377" max="5377" width="4.88671875" style="14" customWidth="1"/>
    <col min="5378" max="5378" width="46.5546875" style="14" customWidth="1"/>
    <col min="5379" max="5379" width="7.33203125" style="14" customWidth="1"/>
    <col min="5380" max="5380" width="8" style="14" customWidth="1"/>
    <col min="5381" max="5381" width="9.109375" style="14"/>
    <col min="5382" max="5382" width="12.6640625" style="14" customWidth="1"/>
    <col min="5383" max="5632" width="9.109375" style="14"/>
    <col min="5633" max="5633" width="4.88671875" style="14" customWidth="1"/>
    <col min="5634" max="5634" width="46.5546875" style="14" customWidth="1"/>
    <col min="5635" max="5635" width="7.33203125" style="14" customWidth="1"/>
    <col min="5636" max="5636" width="8" style="14" customWidth="1"/>
    <col min="5637" max="5637" width="9.109375" style="14"/>
    <col min="5638" max="5638" width="12.6640625" style="14" customWidth="1"/>
    <col min="5639" max="5888" width="9.109375" style="14"/>
    <col min="5889" max="5889" width="4.88671875" style="14" customWidth="1"/>
    <col min="5890" max="5890" width="46.5546875" style="14" customWidth="1"/>
    <col min="5891" max="5891" width="7.33203125" style="14" customWidth="1"/>
    <col min="5892" max="5892" width="8" style="14" customWidth="1"/>
    <col min="5893" max="5893" width="9.109375" style="14"/>
    <col min="5894" max="5894" width="12.6640625" style="14" customWidth="1"/>
    <col min="5895" max="6144" width="9.109375" style="14"/>
    <col min="6145" max="6145" width="4.88671875" style="14" customWidth="1"/>
    <col min="6146" max="6146" width="46.5546875" style="14" customWidth="1"/>
    <col min="6147" max="6147" width="7.33203125" style="14" customWidth="1"/>
    <col min="6148" max="6148" width="8" style="14" customWidth="1"/>
    <col min="6149" max="6149" width="9.109375" style="14"/>
    <col min="6150" max="6150" width="12.6640625" style="14" customWidth="1"/>
    <col min="6151" max="6400" width="9.109375" style="14"/>
    <col min="6401" max="6401" width="4.88671875" style="14" customWidth="1"/>
    <col min="6402" max="6402" width="46.5546875" style="14" customWidth="1"/>
    <col min="6403" max="6403" width="7.33203125" style="14" customWidth="1"/>
    <col min="6404" max="6404" width="8" style="14" customWidth="1"/>
    <col min="6405" max="6405" width="9.109375" style="14"/>
    <col min="6406" max="6406" width="12.6640625" style="14" customWidth="1"/>
    <col min="6407" max="6656" width="9.109375" style="14"/>
    <col min="6657" max="6657" width="4.88671875" style="14" customWidth="1"/>
    <col min="6658" max="6658" width="46.5546875" style="14" customWidth="1"/>
    <col min="6659" max="6659" width="7.33203125" style="14" customWidth="1"/>
    <col min="6660" max="6660" width="8" style="14" customWidth="1"/>
    <col min="6661" max="6661" width="9.109375" style="14"/>
    <col min="6662" max="6662" width="12.6640625" style="14" customWidth="1"/>
    <col min="6663" max="6912" width="9.109375" style="14"/>
    <col min="6913" max="6913" width="4.88671875" style="14" customWidth="1"/>
    <col min="6914" max="6914" width="46.5546875" style="14" customWidth="1"/>
    <col min="6915" max="6915" width="7.33203125" style="14" customWidth="1"/>
    <col min="6916" max="6916" width="8" style="14" customWidth="1"/>
    <col min="6917" max="6917" width="9.109375" style="14"/>
    <col min="6918" max="6918" width="12.6640625" style="14" customWidth="1"/>
    <col min="6919" max="7168" width="9.109375" style="14"/>
    <col min="7169" max="7169" width="4.88671875" style="14" customWidth="1"/>
    <col min="7170" max="7170" width="46.5546875" style="14" customWidth="1"/>
    <col min="7171" max="7171" width="7.33203125" style="14" customWidth="1"/>
    <col min="7172" max="7172" width="8" style="14" customWidth="1"/>
    <col min="7173" max="7173" width="9.109375" style="14"/>
    <col min="7174" max="7174" width="12.6640625" style="14" customWidth="1"/>
    <col min="7175" max="7424" width="9.109375" style="14"/>
    <col min="7425" max="7425" width="4.88671875" style="14" customWidth="1"/>
    <col min="7426" max="7426" width="46.5546875" style="14" customWidth="1"/>
    <col min="7427" max="7427" width="7.33203125" style="14" customWidth="1"/>
    <col min="7428" max="7428" width="8" style="14" customWidth="1"/>
    <col min="7429" max="7429" width="9.109375" style="14"/>
    <col min="7430" max="7430" width="12.6640625" style="14" customWidth="1"/>
    <col min="7431" max="7680" width="9.109375" style="14"/>
    <col min="7681" max="7681" width="4.88671875" style="14" customWidth="1"/>
    <col min="7682" max="7682" width="46.5546875" style="14" customWidth="1"/>
    <col min="7683" max="7683" width="7.33203125" style="14" customWidth="1"/>
    <col min="7684" max="7684" width="8" style="14" customWidth="1"/>
    <col min="7685" max="7685" width="9.109375" style="14"/>
    <col min="7686" max="7686" width="12.6640625" style="14" customWidth="1"/>
    <col min="7687" max="7936" width="9.109375" style="14"/>
    <col min="7937" max="7937" width="4.88671875" style="14" customWidth="1"/>
    <col min="7938" max="7938" width="46.5546875" style="14" customWidth="1"/>
    <col min="7939" max="7939" width="7.33203125" style="14" customWidth="1"/>
    <col min="7940" max="7940" width="8" style="14" customWidth="1"/>
    <col min="7941" max="7941" width="9.109375" style="14"/>
    <col min="7942" max="7942" width="12.6640625" style="14" customWidth="1"/>
    <col min="7943" max="8192" width="9.109375" style="14"/>
    <col min="8193" max="8193" width="4.88671875" style="14" customWidth="1"/>
    <col min="8194" max="8194" width="46.5546875" style="14" customWidth="1"/>
    <col min="8195" max="8195" width="7.33203125" style="14" customWidth="1"/>
    <col min="8196" max="8196" width="8" style="14" customWidth="1"/>
    <col min="8197" max="8197" width="9.109375" style="14"/>
    <col min="8198" max="8198" width="12.6640625" style="14" customWidth="1"/>
    <col min="8199" max="8448" width="9.109375" style="14"/>
    <col min="8449" max="8449" width="4.88671875" style="14" customWidth="1"/>
    <col min="8450" max="8450" width="46.5546875" style="14" customWidth="1"/>
    <col min="8451" max="8451" width="7.33203125" style="14" customWidth="1"/>
    <col min="8452" max="8452" width="8" style="14" customWidth="1"/>
    <col min="8453" max="8453" width="9.109375" style="14"/>
    <col min="8454" max="8454" width="12.6640625" style="14" customWidth="1"/>
    <col min="8455" max="8704" width="9.109375" style="14"/>
    <col min="8705" max="8705" width="4.88671875" style="14" customWidth="1"/>
    <col min="8706" max="8706" width="46.5546875" style="14" customWidth="1"/>
    <col min="8707" max="8707" width="7.33203125" style="14" customWidth="1"/>
    <col min="8708" max="8708" width="8" style="14" customWidth="1"/>
    <col min="8709" max="8709" width="9.109375" style="14"/>
    <col min="8710" max="8710" width="12.6640625" style="14" customWidth="1"/>
    <col min="8711" max="8960" width="9.109375" style="14"/>
    <col min="8961" max="8961" width="4.88671875" style="14" customWidth="1"/>
    <col min="8962" max="8962" width="46.5546875" style="14" customWidth="1"/>
    <col min="8963" max="8963" width="7.33203125" style="14" customWidth="1"/>
    <col min="8964" max="8964" width="8" style="14" customWidth="1"/>
    <col min="8965" max="8965" width="9.109375" style="14"/>
    <col min="8966" max="8966" width="12.6640625" style="14" customWidth="1"/>
    <col min="8967" max="9216" width="9.109375" style="14"/>
    <col min="9217" max="9217" width="4.88671875" style="14" customWidth="1"/>
    <col min="9218" max="9218" width="46.5546875" style="14" customWidth="1"/>
    <col min="9219" max="9219" width="7.33203125" style="14" customWidth="1"/>
    <col min="9220" max="9220" width="8" style="14" customWidth="1"/>
    <col min="9221" max="9221" width="9.109375" style="14"/>
    <col min="9222" max="9222" width="12.6640625" style="14" customWidth="1"/>
    <col min="9223" max="9472" width="9.109375" style="14"/>
    <col min="9473" max="9473" width="4.88671875" style="14" customWidth="1"/>
    <col min="9474" max="9474" width="46.5546875" style="14" customWidth="1"/>
    <col min="9475" max="9475" width="7.33203125" style="14" customWidth="1"/>
    <col min="9476" max="9476" width="8" style="14" customWidth="1"/>
    <col min="9477" max="9477" width="9.109375" style="14"/>
    <col min="9478" max="9478" width="12.6640625" style="14" customWidth="1"/>
    <col min="9479" max="9728" width="9.109375" style="14"/>
    <col min="9729" max="9729" width="4.88671875" style="14" customWidth="1"/>
    <col min="9730" max="9730" width="46.5546875" style="14" customWidth="1"/>
    <col min="9731" max="9731" width="7.33203125" style="14" customWidth="1"/>
    <col min="9732" max="9732" width="8" style="14" customWidth="1"/>
    <col min="9733" max="9733" width="9.109375" style="14"/>
    <col min="9734" max="9734" width="12.6640625" style="14" customWidth="1"/>
    <col min="9735" max="9984" width="9.109375" style="14"/>
    <col min="9985" max="9985" width="4.88671875" style="14" customWidth="1"/>
    <col min="9986" max="9986" width="46.5546875" style="14" customWidth="1"/>
    <col min="9987" max="9987" width="7.33203125" style="14" customWidth="1"/>
    <col min="9988" max="9988" width="8" style="14" customWidth="1"/>
    <col min="9989" max="9989" width="9.109375" style="14"/>
    <col min="9990" max="9990" width="12.6640625" style="14" customWidth="1"/>
    <col min="9991" max="10240" width="9.109375" style="14"/>
    <col min="10241" max="10241" width="4.88671875" style="14" customWidth="1"/>
    <col min="10242" max="10242" width="46.5546875" style="14" customWidth="1"/>
    <col min="10243" max="10243" width="7.33203125" style="14" customWidth="1"/>
    <col min="10244" max="10244" width="8" style="14" customWidth="1"/>
    <col min="10245" max="10245" width="9.109375" style="14"/>
    <col min="10246" max="10246" width="12.6640625" style="14" customWidth="1"/>
    <col min="10247" max="10496" width="9.109375" style="14"/>
    <col min="10497" max="10497" width="4.88671875" style="14" customWidth="1"/>
    <col min="10498" max="10498" width="46.5546875" style="14" customWidth="1"/>
    <col min="10499" max="10499" width="7.33203125" style="14" customWidth="1"/>
    <col min="10500" max="10500" width="8" style="14" customWidth="1"/>
    <col min="10501" max="10501" width="9.109375" style="14"/>
    <col min="10502" max="10502" width="12.6640625" style="14" customWidth="1"/>
    <col min="10503" max="10752" width="9.109375" style="14"/>
    <col min="10753" max="10753" width="4.88671875" style="14" customWidth="1"/>
    <col min="10754" max="10754" width="46.5546875" style="14" customWidth="1"/>
    <col min="10755" max="10755" width="7.33203125" style="14" customWidth="1"/>
    <col min="10756" max="10756" width="8" style="14" customWidth="1"/>
    <col min="10757" max="10757" width="9.109375" style="14"/>
    <col min="10758" max="10758" width="12.6640625" style="14" customWidth="1"/>
    <col min="10759" max="11008" width="9.109375" style="14"/>
    <col min="11009" max="11009" width="4.88671875" style="14" customWidth="1"/>
    <col min="11010" max="11010" width="46.5546875" style="14" customWidth="1"/>
    <col min="11011" max="11011" width="7.33203125" style="14" customWidth="1"/>
    <col min="11012" max="11012" width="8" style="14" customWidth="1"/>
    <col min="11013" max="11013" width="9.109375" style="14"/>
    <col min="11014" max="11014" width="12.6640625" style="14" customWidth="1"/>
    <col min="11015" max="11264" width="9.109375" style="14"/>
    <col min="11265" max="11265" width="4.88671875" style="14" customWidth="1"/>
    <col min="11266" max="11266" width="46.5546875" style="14" customWidth="1"/>
    <col min="11267" max="11267" width="7.33203125" style="14" customWidth="1"/>
    <col min="11268" max="11268" width="8" style="14" customWidth="1"/>
    <col min="11269" max="11269" width="9.109375" style="14"/>
    <col min="11270" max="11270" width="12.6640625" style="14" customWidth="1"/>
    <col min="11271" max="11520" width="9.109375" style="14"/>
    <col min="11521" max="11521" width="4.88671875" style="14" customWidth="1"/>
    <col min="11522" max="11522" width="46.5546875" style="14" customWidth="1"/>
    <col min="11523" max="11523" width="7.33203125" style="14" customWidth="1"/>
    <col min="11524" max="11524" width="8" style="14" customWidth="1"/>
    <col min="11525" max="11525" width="9.109375" style="14"/>
    <col min="11526" max="11526" width="12.6640625" style="14" customWidth="1"/>
    <col min="11527" max="11776" width="9.109375" style="14"/>
    <col min="11777" max="11777" width="4.88671875" style="14" customWidth="1"/>
    <col min="11778" max="11778" width="46.5546875" style="14" customWidth="1"/>
    <col min="11779" max="11779" width="7.33203125" style="14" customWidth="1"/>
    <col min="11780" max="11780" width="8" style="14" customWidth="1"/>
    <col min="11781" max="11781" width="9.109375" style="14"/>
    <col min="11782" max="11782" width="12.6640625" style="14" customWidth="1"/>
    <col min="11783" max="12032" width="9.109375" style="14"/>
    <col min="12033" max="12033" width="4.88671875" style="14" customWidth="1"/>
    <col min="12034" max="12034" width="46.5546875" style="14" customWidth="1"/>
    <col min="12035" max="12035" width="7.33203125" style="14" customWidth="1"/>
    <col min="12036" max="12036" width="8" style="14" customWidth="1"/>
    <col min="12037" max="12037" width="9.109375" style="14"/>
    <col min="12038" max="12038" width="12.6640625" style="14" customWidth="1"/>
    <col min="12039" max="12288" width="9.109375" style="14"/>
    <col min="12289" max="12289" width="4.88671875" style="14" customWidth="1"/>
    <col min="12290" max="12290" width="46.5546875" style="14" customWidth="1"/>
    <col min="12291" max="12291" width="7.33203125" style="14" customWidth="1"/>
    <col min="12292" max="12292" width="8" style="14" customWidth="1"/>
    <col min="12293" max="12293" width="9.109375" style="14"/>
    <col min="12294" max="12294" width="12.6640625" style="14" customWidth="1"/>
    <col min="12295" max="12544" width="9.109375" style="14"/>
    <col min="12545" max="12545" width="4.88671875" style="14" customWidth="1"/>
    <col min="12546" max="12546" width="46.5546875" style="14" customWidth="1"/>
    <col min="12547" max="12547" width="7.33203125" style="14" customWidth="1"/>
    <col min="12548" max="12548" width="8" style="14" customWidth="1"/>
    <col min="12549" max="12549" width="9.109375" style="14"/>
    <col min="12550" max="12550" width="12.6640625" style="14" customWidth="1"/>
    <col min="12551" max="12800" width="9.109375" style="14"/>
    <col min="12801" max="12801" width="4.88671875" style="14" customWidth="1"/>
    <col min="12802" max="12802" width="46.5546875" style="14" customWidth="1"/>
    <col min="12803" max="12803" width="7.33203125" style="14" customWidth="1"/>
    <col min="12804" max="12804" width="8" style="14" customWidth="1"/>
    <col min="12805" max="12805" width="9.109375" style="14"/>
    <col min="12806" max="12806" width="12.6640625" style="14" customWidth="1"/>
    <col min="12807" max="13056" width="9.109375" style="14"/>
    <col min="13057" max="13057" width="4.88671875" style="14" customWidth="1"/>
    <col min="13058" max="13058" width="46.5546875" style="14" customWidth="1"/>
    <col min="13059" max="13059" width="7.33203125" style="14" customWidth="1"/>
    <col min="13060" max="13060" width="8" style="14" customWidth="1"/>
    <col min="13061" max="13061" width="9.109375" style="14"/>
    <col min="13062" max="13062" width="12.6640625" style="14" customWidth="1"/>
    <col min="13063" max="13312" width="9.109375" style="14"/>
    <col min="13313" max="13313" width="4.88671875" style="14" customWidth="1"/>
    <col min="13314" max="13314" width="46.5546875" style="14" customWidth="1"/>
    <col min="13315" max="13315" width="7.33203125" style="14" customWidth="1"/>
    <col min="13316" max="13316" width="8" style="14" customWidth="1"/>
    <col min="13317" max="13317" width="9.109375" style="14"/>
    <col min="13318" max="13318" width="12.6640625" style="14" customWidth="1"/>
    <col min="13319" max="13568" width="9.109375" style="14"/>
    <col min="13569" max="13569" width="4.88671875" style="14" customWidth="1"/>
    <col min="13570" max="13570" width="46.5546875" style="14" customWidth="1"/>
    <col min="13571" max="13571" width="7.33203125" style="14" customWidth="1"/>
    <col min="13572" max="13572" width="8" style="14" customWidth="1"/>
    <col min="13573" max="13573" width="9.109375" style="14"/>
    <col min="13574" max="13574" width="12.6640625" style="14" customWidth="1"/>
    <col min="13575" max="13824" width="9.109375" style="14"/>
    <col min="13825" max="13825" width="4.88671875" style="14" customWidth="1"/>
    <col min="13826" max="13826" width="46.5546875" style="14" customWidth="1"/>
    <col min="13827" max="13827" width="7.33203125" style="14" customWidth="1"/>
    <col min="13828" max="13828" width="8" style="14" customWidth="1"/>
    <col min="13829" max="13829" width="9.109375" style="14"/>
    <col min="13830" max="13830" width="12.6640625" style="14" customWidth="1"/>
    <col min="13831" max="14080" width="9.109375" style="14"/>
    <col min="14081" max="14081" width="4.88671875" style="14" customWidth="1"/>
    <col min="14082" max="14082" width="46.5546875" style="14" customWidth="1"/>
    <col min="14083" max="14083" width="7.33203125" style="14" customWidth="1"/>
    <col min="14084" max="14084" width="8" style="14" customWidth="1"/>
    <col min="14085" max="14085" width="9.109375" style="14"/>
    <col min="14086" max="14086" width="12.6640625" style="14" customWidth="1"/>
    <col min="14087" max="14336" width="9.109375" style="14"/>
    <col min="14337" max="14337" width="4.88671875" style="14" customWidth="1"/>
    <col min="14338" max="14338" width="46.5546875" style="14" customWidth="1"/>
    <col min="14339" max="14339" width="7.33203125" style="14" customWidth="1"/>
    <col min="14340" max="14340" width="8" style="14" customWidth="1"/>
    <col min="14341" max="14341" width="9.109375" style="14"/>
    <col min="14342" max="14342" width="12.6640625" style="14" customWidth="1"/>
    <col min="14343" max="14592" width="9.109375" style="14"/>
    <col min="14593" max="14593" width="4.88671875" style="14" customWidth="1"/>
    <col min="14594" max="14594" width="46.5546875" style="14" customWidth="1"/>
    <col min="14595" max="14595" width="7.33203125" style="14" customWidth="1"/>
    <col min="14596" max="14596" width="8" style="14" customWidth="1"/>
    <col min="14597" max="14597" width="9.109375" style="14"/>
    <col min="14598" max="14598" width="12.6640625" style="14" customWidth="1"/>
    <col min="14599" max="14848" width="9.109375" style="14"/>
    <col min="14849" max="14849" width="4.88671875" style="14" customWidth="1"/>
    <col min="14850" max="14850" width="46.5546875" style="14" customWidth="1"/>
    <col min="14851" max="14851" width="7.33203125" style="14" customWidth="1"/>
    <col min="14852" max="14852" width="8" style="14" customWidth="1"/>
    <col min="14853" max="14853" width="9.109375" style="14"/>
    <col min="14854" max="14854" width="12.6640625" style="14" customWidth="1"/>
    <col min="14855" max="15104" width="9.109375" style="14"/>
    <col min="15105" max="15105" width="4.88671875" style="14" customWidth="1"/>
    <col min="15106" max="15106" width="46.5546875" style="14" customWidth="1"/>
    <col min="15107" max="15107" width="7.33203125" style="14" customWidth="1"/>
    <col min="15108" max="15108" width="8" style="14" customWidth="1"/>
    <col min="15109" max="15109" width="9.109375" style="14"/>
    <col min="15110" max="15110" width="12.6640625" style="14" customWidth="1"/>
    <col min="15111" max="15360" width="9.109375" style="14"/>
    <col min="15361" max="15361" width="4.88671875" style="14" customWidth="1"/>
    <col min="15362" max="15362" width="46.5546875" style="14" customWidth="1"/>
    <col min="15363" max="15363" width="7.33203125" style="14" customWidth="1"/>
    <col min="15364" max="15364" width="8" style="14" customWidth="1"/>
    <col min="15365" max="15365" width="9.109375" style="14"/>
    <col min="15366" max="15366" width="12.6640625" style="14" customWidth="1"/>
    <col min="15367" max="15616" width="9.109375" style="14"/>
    <col min="15617" max="15617" width="4.88671875" style="14" customWidth="1"/>
    <col min="15618" max="15618" width="46.5546875" style="14" customWidth="1"/>
    <col min="15619" max="15619" width="7.33203125" style="14" customWidth="1"/>
    <col min="15620" max="15620" width="8" style="14" customWidth="1"/>
    <col min="15621" max="15621" width="9.109375" style="14"/>
    <col min="15622" max="15622" width="12.6640625" style="14" customWidth="1"/>
    <col min="15623" max="15872" width="9.109375" style="14"/>
    <col min="15873" max="15873" width="4.88671875" style="14" customWidth="1"/>
    <col min="15874" max="15874" width="46.5546875" style="14" customWidth="1"/>
    <col min="15875" max="15875" width="7.33203125" style="14" customWidth="1"/>
    <col min="15876" max="15876" width="8" style="14" customWidth="1"/>
    <col min="15877" max="15877" width="9.109375" style="14"/>
    <col min="15878" max="15878" width="12.6640625" style="14" customWidth="1"/>
    <col min="15879" max="16128" width="9.109375" style="14"/>
    <col min="16129" max="16129" width="4.88671875" style="14" customWidth="1"/>
    <col min="16130" max="16130" width="46.5546875" style="14" customWidth="1"/>
    <col min="16131" max="16131" width="7.33203125" style="14" customWidth="1"/>
    <col min="16132" max="16132" width="8" style="14" customWidth="1"/>
    <col min="16133" max="16133" width="9.109375" style="14"/>
    <col min="16134" max="16134" width="12.6640625" style="14" customWidth="1"/>
    <col min="16135" max="16384" width="9.109375" style="14"/>
  </cols>
  <sheetData>
    <row r="1" spans="1:6" ht="12" x14ac:dyDescent="0.2">
      <c r="A1" s="17"/>
      <c r="B1" s="19" t="s">
        <v>71</v>
      </c>
    </row>
    <row r="2" spans="1:6" ht="12" x14ac:dyDescent="0.2">
      <c r="A2" s="17"/>
      <c r="B2" s="19"/>
    </row>
    <row r="3" spans="1:6" ht="12" x14ac:dyDescent="0.25">
      <c r="A3" s="20" t="s">
        <v>0</v>
      </c>
      <c r="B3" s="19" t="s">
        <v>72</v>
      </c>
      <c r="F3" s="76">
        <f>F49</f>
        <v>0</v>
      </c>
    </row>
    <row r="4" spans="1:6" ht="12" x14ac:dyDescent="0.25">
      <c r="A4" s="20" t="s">
        <v>2</v>
      </c>
      <c r="B4" s="19" t="s">
        <v>73</v>
      </c>
      <c r="F4" s="76">
        <f>F74</f>
        <v>0</v>
      </c>
    </row>
    <row r="5" spans="1:6" ht="12.6" thickBot="1" x14ac:dyDescent="0.3">
      <c r="A5" s="22"/>
      <c r="B5" s="23" t="s">
        <v>4</v>
      </c>
      <c r="C5" s="23"/>
      <c r="D5" s="146"/>
      <c r="E5" s="23"/>
      <c r="F5" s="24">
        <f>SUM(F2:F4)</f>
        <v>0</v>
      </c>
    </row>
    <row r="6" spans="1:6" ht="12.6" thickTop="1" x14ac:dyDescent="0.25">
      <c r="A6" s="22"/>
      <c r="B6" s="25"/>
      <c r="F6" s="26"/>
    </row>
    <row r="7" spans="1:6" ht="12" x14ac:dyDescent="0.2">
      <c r="A7" s="17"/>
      <c r="B7" s="37"/>
      <c r="C7" s="38"/>
      <c r="D7" s="39"/>
      <c r="E7" s="40"/>
      <c r="F7" s="15"/>
    </row>
    <row r="8" spans="1:6" ht="12" x14ac:dyDescent="0.2">
      <c r="A8" s="17"/>
      <c r="B8" s="37" t="s">
        <v>74</v>
      </c>
      <c r="C8" s="41"/>
      <c r="D8" s="39"/>
      <c r="E8" s="40"/>
      <c r="F8" s="15"/>
    </row>
    <row r="9" spans="1:6" ht="12" x14ac:dyDescent="0.2">
      <c r="A9" s="17"/>
      <c r="B9" s="37"/>
      <c r="C9" s="41"/>
      <c r="D9" s="39"/>
      <c r="E9" s="40"/>
      <c r="F9" s="15"/>
    </row>
    <row r="10" spans="1:6" x14ac:dyDescent="0.2">
      <c r="A10" s="45">
        <v>1.01</v>
      </c>
      <c r="B10" s="14" t="s">
        <v>86</v>
      </c>
      <c r="C10" s="46" t="s">
        <v>29</v>
      </c>
      <c r="D10" s="81">
        <v>1</v>
      </c>
      <c r="E10" s="40"/>
      <c r="F10" s="48">
        <f t="shared" ref="F10" si="0">D10*E10</f>
        <v>0</v>
      </c>
    </row>
    <row r="11" spans="1:6" x14ac:dyDescent="0.2">
      <c r="A11" s="17"/>
      <c r="B11" s="11"/>
      <c r="C11" s="46"/>
      <c r="D11" s="39"/>
      <c r="E11" s="40"/>
      <c r="F11" s="48"/>
    </row>
    <row r="12" spans="1:6" ht="22.8" x14ac:dyDescent="0.2">
      <c r="A12" s="45">
        <f>SUM(A10,0.01)</f>
        <v>1.02</v>
      </c>
      <c r="B12" s="12" t="s">
        <v>87</v>
      </c>
      <c r="C12" s="46"/>
      <c r="D12" s="47"/>
      <c r="E12" s="31"/>
      <c r="F12" s="48"/>
    </row>
    <row r="13" spans="1:6" x14ac:dyDescent="0.2">
      <c r="A13" s="45"/>
      <c r="B13" s="12" t="s">
        <v>83</v>
      </c>
      <c r="C13" s="46" t="s">
        <v>29</v>
      </c>
      <c r="D13" s="147">
        <v>1</v>
      </c>
      <c r="E13" s="31"/>
      <c r="F13" s="48">
        <f t="shared" ref="F13:F17" si="1">D13*E13</f>
        <v>0</v>
      </c>
    </row>
    <row r="14" spans="1:6" x14ac:dyDescent="0.2">
      <c r="A14" s="45"/>
      <c r="B14" s="12" t="s">
        <v>84</v>
      </c>
      <c r="C14" s="46" t="s">
        <v>29</v>
      </c>
      <c r="D14" s="147">
        <v>1</v>
      </c>
      <c r="E14" s="31"/>
      <c r="F14" s="48">
        <f t="shared" si="1"/>
        <v>0</v>
      </c>
    </row>
    <row r="15" spans="1:6" x14ac:dyDescent="0.2">
      <c r="A15" s="45"/>
      <c r="B15" s="12" t="s">
        <v>85</v>
      </c>
      <c r="C15" s="46" t="s">
        <v>29</v>
      </c>
      <c r="D15" s="147">
        <v>1</v>
      </c>
      <c r="E15" s="31"/>
      <c r="F15" s="48">
        <f t="shared" si="1"/>
        <v>0</v>
      </c>
    </row>
    <row r="16" spans="1:6" x14ac:dyDescent="0.2">
      <c r="A16" s="45"/>
      <c r="B16" s="12" t="s">
        <v>88</v>
      </c>
      <c r="C16" s="46" t="s">
        <v>29</v>
      </c>
      <c r="D16" s="147">
        <v>1</v>
      </c>
      <c r="E16" s="31"/>
      <c r="F16" s="48">
        <f t="shared" si="1"/>
        <v>0</v>
      </c>
    </row>
    <row r="17" spans="1:6" x14ac:dyDescent="0.2">
      <c r="A17" s="45"/>
      <c r="B17" s="12" t="s">
        <v>89</v>
      </c>
      <c r="C17" s="46" t="s">
        <v>29</v>
      </c>
      <c r="D17" s="147">
        <v>1</v>
      </c>
      <c r="E17" s="31"/>
      <c r="F17" s="48">
        <f t="shared" si="1"/>
        <v>0</v>
      </c>
    </row>
    <row r="18" spans="1:6" x14ac:dyDescent="0.2">
      <c r="A18" s="45"/>
      <c r="B18" s="12"/>
      <c r="C18" s="46"/>
      <c r="D18" s="147"/>
      <c r="E18" s="31"/>
      <c r="F18" s="48"/>
    </row>
    <row r="19" spans="1:6" ht="57" x14ac:dyDescent="0.2">
      <c r="A19" s="45">
        <f>SUM(A12,0.01)</f>
        <v>1.03</v>
      </c>
      <c r="B19" s="72" t="s">
        <v>90</v>
      </c>
      <c r="C19" s="46" t="s">
        <v>15</v>
      </c>
      <c r="D19" s="147">
        <v>1</v>
      </c>
      <c r="E19" s="31"/>
      <c r="F19" s="48">
        <f>D19*E19</f>
        <v>0</v>
      </c>
    </row>
    <row r="20" spans="1:6" x14ac:dyDescent="0.2">
      <c r="A20" s="45"/>
      <c r="B20" s="12"/>
      <c r="C20" s="46"/>
      <c r="D20" s="147"/>
      <c r="E20" s="31"/>
      <c r="F20" s="48"/>
    </row>
    <row r="21" spans="1:6" ht="45.6" x14ac:dyDescent="0.2">
      <c r="A21" s="45">
        <f>SUM(A19,0.01)</f>
        <v>1.04</v>
      </c>
      <c r="B21" s="72" t="s">
        <v>75</v>
      </c>
      <c r="C21" s="46"/>
      <c r="D21" s="147"/>
      <c r="E21" s="31"/>
      <c r="F21" s="48"/>
    </row>
    <row r="22" spans="1:6" x14ac:dyDescent="0.2">
      <c r="A22" s="45"/>
      <c r="B22" s="82" t="s">
        <v>76</v>
      </c>
      <c r="C22" s="46" t="s">
        <v>15</v>
      </c>
      <c r="D22" s="147">
        <v>1</v>
      </c>
      <c r="E22" s="31"/>
      <c r="F22" s="48">
        <f t="shared" ref="F22:F46" si="2">D22*E22</f>
        <v>0</v>
      </c>
    </row>
    <row r="23" spans="1:6" x14ac:dyDescent="0.2">
      <c r="B23" s="87"/>
      <c r="C23" s="46"/>
      <c r="D23" s="147"/>
      <c r="E23" s="31"/>
      <c r="F23" s="48"/>
    </row>
    <row r="24" spans="1:6" x14ac:dyDescent="0.2">
      <c r="A24" s="45">
        <f>SUM(A21,0.01)</f>
        <v>1.05</v>
      </c>
      <c r="B24" s="72" t="s">
        <v>77</v>
      </c>
      <c r="C24" s="46" t="s">
        <v>15</v>
      </c>
      <c r="D24" s="147">
        <v>2</v>
      </c>
      <c r="E24" s="31"/>
      <c r="F24" s="48">
        <f t="shared" si="2"/>
        <v>0</v>
      </c>
    </row>
    <row r="25" spans="1:6" x14ac:dyDescent="0.2">
      <c r="D25" s="50"/>
      <c r="F25" s="48"/>
    </row>
    <row r="26" spans="1:6" ht="12" x14ac:dyDescent="0.2">
      <c r="A26" s="45">
        <f>SUM(A24,0.01)</f>
        <v>1.06</v>
      </c>
      <c r="B26" s="84" t="s">
        <v>107</v>
      </c>
      <c r="C26" s="46" t="s">
        <v>15</v>
      </c>
      <c r="D26" s="147">
        <v>2</v>
      </c>
      <c r="E26" s="31"/>
      <c r="F26" s="48">
        <f t="shared" si="2"/>
        <v>0</v>
      </c>
    </row>
    <row r="27" spans="1:6" x14ac:dyDescent="0.2">
      <c r="D27" s="50"/>
      <c r="F27" s="48"/>
    </row>
    <row r="28" spans="1:6" ht="34.200000000000003" x14ac:dyDescent="0.2">
      <c r="A28" s="45">
        <f>SUM(A26,0.01)</f>
        <v>1.07</v>
      </c>
      <c r="B28" s="72" t="s">
        <v>78</v>
      </c>
      <c r="C28" s="46" t="s">
        <v>15</v>
      </c>
      <c r="D28" s="147">
        <v>1</v>
      </c>
      <c r="E28" s="31"/>
      <c r="F28" s="48">
        <f t="shared" si="2"/>
        <v>0</v>
      </c>
    </row>
    <row r="29" spans="1:6" x14ac:dyDescent="0.2">
      <c r="D29" s="148"/>
      <c r="F29" s="48"/>
    </row>
    <row r="30" spans="1:6" ht="34.200000000000003" x14ac:dyDescent="0.2">
      <c r="A30" s="45">
        <f>SUM(A28,0.01)</f>
        <v>1.08</v>
      </c>
      <c r="B30" s="72" t="s">
        <v>177</v>
      </c>
      <c r="C30" s="46" t="s">
        <v>15</v>
      </c>
      <c r="D30" s="147">
        <v>1</v>
      </c>
      <c r="E30" s="31"/>
      <c r="F30" s="48">
        <f t="shared" si="2"/>
        <v>0</v>
      </c>
    </row>
    <row r="31" spans="1:6" x14ac:dyDescent="0.2">
      <c r="A31" s="45"/>
      <c r="B31" s="72"/>
      <c r="C31" s="46"/>
      <c r="D31" s="147"/>
      <c r="E31" s="31"/>
      <c r="F31" s="48"/>
    </row>
    <row r="32" spans="1:6" ht="34.200000000000003" x14ac:dyDescent="0.2">
      <c r="A32" s="45">
        <f>SUM(A30,0.01)</f>
        <v>1.0900000000000001</v>
      </c>
      <c r="B32" s="72" t="s">
        <v>184</v>
      </c>
      <c r="C32" s="46" t="s">
        <v>15</v>
      </c>
      <c r="D32" s="147">
        <v>1</v>
      </c>
      <c r="E32" s="31"/>
      <c r="F32" s="48">
        <f t="shared" si="2"/>
        <v>0</v>
      </c>
    </row>
    <row r="33" spans="1:6" x14ac:dyDescent="0.2">
      <c r="D33" s="148"/>
      <c r="F33" s="48"/>
    </row>
    <row r="34" spans="1:6" ht="22.8" x14ac:dyDescent="0.2">
      <c r="A34" s="45">
        <f>SUM(A32,0.01)</f>
        <v>1.1000000000000001</v>
      </c>
      <c r="B34" s="72" t="s">
        <v>91</v>
      </c>
      <c r="C34" s="46" t="s">
        <v>15</v>
      </c>
      <c r="D34" s="147">
        <v>1</v>
      </c>
      <c r="E34" s="31"/>
      <c r="F34" s="48">
        <f t="shared" si="2"/>
        <v>0</v>
      </c>
    </row>
    <row r="35" spans="1:6" x14ac:dyDescent="0.2">
      <c r="A35" s="45"/>
      <c r="B35" s="72"/>
      <c r="C35" s="46"/>
      <c r="D35" s="147"/>
      <c r="E35" s="31"/>
      <c r="F35" s="48"/>
    </row>
    <row r="36" spans="1:6" ht="22.8" x14ac:dyDescent="0.2">
      <c r="A36" s="45">
        <f>SUM(A34,0.01)</f>
        <v>1.1100000000000001</v>
      </c>
      <c r="B36" s="83" t="s">
        <v>79</v>
      </c>
      <c r="C36" s="46" t="s">
        <v>15</v>
      </c>
      <c r="D36" s="147">
        <v>1</v>
      </c>
      <c r="E36" s="31"/>
      <c r="F36" s="48">
        <f t="shared" si="2"/>
        <v>0</v>
      </c>
    </row>
    <row r="37" spans="1:6" x14ac:dyDescent="0.2">
      <c r="A37" s="45"/>
      <c r="B37" s="82"/>
      <c r="C37" s="46"/>
      <c r="D37" s="147"/>
      <c r="E37" s="31"/>
      <c r="F37" s="48"/>
    </row>
    <row r="38" spans="1:6" ht="22.8" x14ac:dyDescent="0.2">
      <c r="A38" s="45">
        <f>SUM(A36,0.01)</f>
        <v>1.1200000000000001</v>
      </c>
      <c r="B38" s="72" t="s">
        <v>141</v>
      </c>
      <c r="C38" s="46" t="s">
        <v>15</v>
      </c>
      <c r="D38" s="147">
        <v>1</v>
      </c>
      <c r="E38" s="31"/>
      <c r="F38" s="48">
        <f t="shared" si="2"/>
        <v>0</v>
      </c>
    </row>
    <row r="39" spans="1:6" x14ac:dyDescent="0.2">
      <c r="A39" s="45"/>
      <c r="B39" s="72"/>
      <c r="C39" s="46"/>
      <c r="D39" s="147"/>
      <c r="E39" s="31"/>
      <c r="F39" s="48"/>
    </row>
    <row r="40" spans="1:6" ht="22.8" x14ac:dyDescent="0.2">
      <c r="A40" s="45">
        <f>SUM(A38,0.01)</f>
        <v>1.1300000000000001</v>
      </c>
      <c r="B40" s="84" t="s">
        <v>80</v>
      </c>
      <c r="C40" s="46" t="s">
        <v>15</v>
      </c>
      <c r="D40" s="147">
        <v>1</v>
      </c>
      <c r="E40" s="31"/>
      <c r="F40" s="48">
        <f t="shared" si="2"/>
        <v>0</v>
      </c>
    </row>
    <row r="41" spans="1:6" x14ac:dyDescent="0.2">
      <c r="A41" s="45"/>
      <c r="D41" s="50"/>
      <c r="F41" s="48"/>
    </row>
    <row r="42" spans="1:6" x14ac:dyDescent="0.2">
      <c r="A42" s="45">
        <v>1.1399999999999999</v>
      </c>
      <c r="B42" s="14" t="s">
        <v>142</v>
      </c>
      <c r="C42" s="46" t="s">
        <v>29</v>
      </c>
      <c r="D42" s="147">
        <v>1</v>
      </c>
      <c r="E42" s="31"/>
      <c r="F42" s="48">
        <f t="shared" si="2"/>
        <v>0</v>
      </c>
    </row>
    <row r="43" spans="1:6" x14ac:dyDescent="0.2">
      <c r="A43" s="45"/>
      <c r="B43" s="12"/>
      <c r="C43" s="46"/>
      <c r="D43" s="147"/>
      <c r="E43" s="31"/>
      <c r="F43" s="48"/>
    </row>
    <row r="44" spans="1:6" ht="22.8" x14ac:dyDescent="0.2">
      <c r="A44" s="45">
        <f>SUM(A42,0.01)</f>
        <v>1.1499999999999999</v>
      </c>
      <c r="B44" s="14" t="s">
        <v>178</v>
      </c>
      <c r="C44" s="46" t="s">
        <v>29</v>
      </c>
      <c r="D44" s="147">
        <v>1</v>
      </c>
      <c r="E44" s="31"/>
      <c r="F44" s="48">
        <f t="shared" si="2"/>
        <v>0</v>
      </c>
    </row>
    <row r="45" spans="1:6" x14ac:dyDescent="0.2">
      <c r="A45" s="45"/>
      <c r="B45" s="12"/>
      <c r="C45" s="46"/>
      <c r="D45" s="147"/>
      <c r="E45" s="31"/>
      <c r="F45" s="48"/>
    </row>
    <row r="46" spans="1:6" ht="22.8" x14ac:dyDescent="0.2">
      <c r="A46" s="45">
        <f>SUM(A44,0.01)</f>
        <v>1.1599999999999999</v>
      </c>
      <c r="B46" s="14" t="s">
        <v>179</v>
      </c>
      <c r="C46" s="46" t="s">
        <v>29</v>
      </c>
      <c r="D46" s="147">
        <v>1</v>
      </c>
      <c r="E46" s="31"/>
      <c r="F46" s="48">
        <f t="shared" si="2"/>
        <v>0</v>
      </c>
    </row>
    <row r="47" spans="1:6" x14ac:dyDescent="0.2">
      <c r="A47" s="45"/>
      <c r="B47" s="72"/>
      <c r="C47" s="46"/>
      <c r="D47" s="147"/>
      <c r="E47" s="31"/>
      <c r="F47" s="52"/>
    </row>
    <row r="48" spans="1:6" ht="12" thickBot="1" x14ac:dyDescent="0.25">
      <c r="A48" s="45"/>
      <c r="B48" s="72"/>
      <c r="C48" s="58"/>
      <c r="D48" s="147"/>
      <c r="E48" s="36"/>
      <c r="F48" s="59"/>
    </row>
    <row r="49" spans="1:6" ht="12.6" thickBot="1" x14ac:dyDescent="0.3">
      <c r="A49" s="17"/>
      <c r="B49" s="85" t="s">
        <v>81</v>
      </c>
      <c r="C49" s="77"/>
      <c r="D49" s="149"/>
      <c r="E49" s="70"/>
      <c r="F49" s="71">
        <f>SUM(F10:F48)</f>
        <v>0</v>
      </c>
    </row>
    <row r="50" spans="1:6" x14ac:dyDescent="0.2">
      <c r="A50" s="17"/>
      <c r="B50" s="12"/>
      <c r="C50" s="46"/>
      <c r="D50" s="147"/>
      <c r="E50" s="31"/>
      <c r="F50" s="48"/>
    </row>
    <row r="51" spans="1:6" x14ac:dyDescent="0.2">
      <c r="A51" s="17"/>
      <c r="B51" s="72"/>
      <c r="C51" s="46"/>
      <c r="D51" s="147"/>
      <c r="E51" s="31"/>
      <c r="F51" s="48"/>
    </row>
    <row r="52" spans="1:6" ht="12" x14ac:dyDescent="0.2">
      <c r="A52" s="17"/>
      <c r="B52" s="37" t="s">
        <v>82</v>
      </c>
      <c r="C52" s="41"/>
      <c r="D52" s="39"/>
      <c r="E52" s="31"/>
      <c r="F52" s="48"/>
    </row>
    <row r="53" spans="1:6" ht="12" x14ac:dyDescent="0.2">
      <c r="A53" s="17"/>
      <c r="B53" s="37"/>
      <c r="C53" s="41"/>
      <c r="D53" s="39"/>
      <c r="E53" s="31"/>
      <c r="F53" s="48"/>
    </row>
    <row r="54" spans="1:6" x14ac:dyDescent="0.2">
      <c r="A54" s="17"/>
      <c r="B54" s="42"/>
      <c r="C54" s="41"/>
      <c r="D54" s="39"/>
      <c r="E54" s="31"/>
      <c r="F54" s="48"/>
    </row>
    <row r="55" spans="1:6" s="87" customFormat="1" ht="22.8" x14ac:dyDescent="0.2">
      <c r="A55" s="45">
        <v>2.0099999999999998</v>
      </c>
      <c r="B55" s="15" t="s">
        <v>157</v>
      </c>
      <c r="D55" s="148"/>
    </row>
    <row r="56" spans="1:6" x14ac:dyDescent="0.2">
      <c r="A56" s="45"/>
      <c r="B56" s="11"/>
      <c r="C56" s="46" t="s">
        <v>15</v>
      </c>
      <c r="D56" s="147">
        <v>2</v>
      </c>
      <c r="E56" s="31"/>
      <c r="F56" s="52">
        <f>D56*E56</f>
        <v>0</v>
      </c>
    </row>
    <row r="57" spans="1:6" x14ac:dyDescent="0.2">
      <c r="A57" s="78"/>
      <c r="D57" s="14"/>
      <c r="F57" s="52"/>
    </row>
    <row r="58" spans="1:6" ht="22.8" x14ac:dyDescent="0.2">
      <c r="A58" s="45">
        <v>2.02</v>
      </c>
      <c r="B58" s="72" t="s">
        <v>180</v>
      </c>
      <c r="C58" s="41"/>
      <c r="D58" s="39"/>
      <c r="E58" s="31"/>
      <c r="F58" s="52"/>
    </row>
    <row r="59" spans="1:6" x14ac:dyDescent="0.2">
      <c r="A59" s="45"/>
      <c r="B59" s="73"/>
      <c r="C59" s="46" t="s">
        <v>15</v>
      </c>
      <c r="D59" s="47">
        <v>1</v>
      </c>
      <c r="E59" s="31"/>
      <c r="F59" s="52">
        <f t="shared" ref="F59:F71" si="3">D59*E59</f>
        <v>0</v>
      </c>
    </row>
    <row r="60" spans="1:6" x14ac:dyDescent="0.2">
      <c r="A60" s="45"/>
      <c r="B60" s="73"/>
      <c r="C60" s="46"/>
      <c r="D60" s="47"/>
      <c r="E60" s="31"/>
      <c r="F60" s="52"/>
    </row>
    <row r="61" spans="1:6" ht="45.6" x14ac:dyDescent="0.2">
      <c r="A61" s="45">
        <f>SUM(A58,0.01)</f>
        <v>2.0299999999999998</v>
      </c>
      <c r="B61" s="72" t="s">
        <v>148</v>
      </c>
      <c r="C61" s="46"/>
      <c r="D61" s="47"/>
      <c r="E61" s="36"/>
      <c r="F61" s="52"/>
    </row>
    <row r="62" spans="1:6" x14ac:dyDescent="0.2">
      <c r="A62" s="45"/>
      <c r="B62" s="156" t="s">
        <v>181</v>
      </c>
      <c r="C62" s="46" t="s">
        <v>15</v>
      </c>
      <c r="D62" s="47">
        <v>1</v>
      </c>
      <c r="E62" s="31"/>
      <c r="F62" s="52">
        <f t="shared" si="3"/>
        <v>0</v>
      </c>
    </row>
    <row r="63" spans="1:6" x14ac:dyDescent="0.2">
      <c r="A63" s="45"/>
      <c r="B63" s="156" t="s">
        <v>182</v>
      </c>
      <c r="C63" s="46" t="s">
        <v>15</v>
      </c>
      <c r="D63" s="47">
        <v>1</v>
      </c>
      <c r="E63" s="31"/>
      <c r="F63" s="52">
        <f t="shared" si="3"/>
        <v>0</v>
      </c>
    </row>
    <row r="64" spans="1:6" x14ac:dyDescent="0.2">
      <c r="A64" s="45"/>
      <c r="B64" s="156"/>
      <c r="C64" s="46"/>
      <c r="D64" s="47"/>
      <c r="E64" s="31"/>
      <c r="F64" s="52"/>
    </row>
    <row r="65" spans="1:6" x14ac:dyDescent="0.2">
      <c r="A65" s="45">
        <f>SUM(A61,0.01)</f>
        <v>2.0399999999999996</v>
      </c>
      <c r="B65" s="74" t="s">
        <v>183</v>
      </c>
      <c r="C65" s="46" t="s">
        <v>15</v>
      </c>
      <c r="D65" s="47">
        <v>2</v>
      </c>
      <c r="E65" s="31"/>
      <c r="F65" s="52">
        <f t="shared" si="3"/>
        <v>0</v>
      </c>
    </row>
    <row r="66" spans="1:6" x14ac:dyDescent="0.2">
      <c r="A66" s="45"/>
      <c r="B66" s="72"/>
      <c r="C66" s="46"/>
      <c r="D66" s="47"/>
      <c r="E66" s="15"/>
      <c r="F66" s="52"/>
    </row>
    <row r="67" spans="1:6" ht="22.8" x14ac:dyDescent="0.2">
      <c r="A67" s="45">
        <f>SUM(A65,0.01)</f>
        <v>2.0499999999999994</v>
      </c>
      <c r="B67" s="72" t="s">
        <v>149</v>
      </c>
      <c r="C67" s="46" t="s">
        <v>15</v>
      </c>
      <c r="D67" s="47">
        <v>2</v>
      </c>
      <c r="E67" s="31"/>
      <c r="F67" s="52">
        <f t="shared" si="3"/>
        <v>0</v>
      </c>
    </row>
    <row r="68" spans="1:6" x14ac:dyDescent="0.2">
      <c r="A68" s="45"/>
      <c r="B68" s="72"/>
      <c r="C68" s="46"/>
      <c r="D68" s="47"/>
      <c r="E68" s="31"/>
      <c r="F68" s="52"/>
    </row>
    <row r="69" spans="1:6" ht="22.8" x14ac:dyDescent="0.2">
      <c r="A69" s="45">
        <f>SUM(A67,0.01)</f>
        <v>2.0599999999999992</v>
      </c>
      <c r="B69" s="72" t="s">
        <v>150</v>
      </c>
      <c r="C69" s="39" t="s">
        <v>29</v>
      </c>
      <c r="D69" s="47">
        <v>1</v>
      </c>
      <c r="E69" s="31"/>
      <c r="F69" s="52">
        <f t="shared" si="3"/>
        <v>0</v>
      </c>
    </row>
    <row r="70" spans="1:6" x14ac:dyDescent="0.2">
      <c r="A70" s="45"/>
      <c r="B70" s="72"/>
      <c r="C70" s="58"/>
      <c r="D70" s="47"/>
      <c r="E70" s="31"/>
      <c r="F70" s="52"/>
    </row>
    <row r="71" spans="1:6" ht="22.8" x14ac:dyDescent="0.2">
      <c r="A71" s="45">
        <f>SUM(A69,0.01)</f>
        <v>2.069999999999999</v>
      </c>
      <c r="B71" s="72" t="s">
        <v>151</v>
      </c>
      <c r="C71" s="39" t="s">
        <v>29</v>
      </c>
      <c r="D71" s="47">
        <v>1</v>
      </c>
      <c r="E71" s="31"/>
      <c r="F71" s="52">
        <f t="shared" si="3"/>
        <v>0</v>
      </c>
    </row>
    <row r="72" spans="1:6" x14ac:dyDescent="0.2">
      <c r="A72" s="45"/>
      <c r="B72" s="72"/>
      <c r="C72" s="39"/>
      <c r="D72" s="47"/>
      <c r="E72" s="31"/>
      <c r="F72" s="48"/>
    </row>
    <row r="73" spans="1:6" ht="12" thickBot="1" x14ac:dyDescent="0.25">
      <c r="A73" s="86"/>
      <c r="B73" s="75"/>
      <c r="C73" s="86"/>
      <c r="D73" s="138"/>
      <c r="E73" s="86"/>
    </row>
    <row r="74" spans="1:6" ht="12.6" thickBot="1" x14ac:dyDescent="0.3">
      <c r="A74" s="17"/>
      <c r="B74" s="85" t="s">
        <v>152</v>
      </c>
      <c r="C74" s="77"/>
      <c r="D74" s="149"/>
      <c r="E74" s="70"/>
      <c r="F74" s="71">
        <f>SUM(F55:F73)</f>
        <v>0</v>
      </c>
    </row>
    <row r="75" spans="1:6" x14ac:dyDescent="0.2">
      <c r="A75" s="86"/>
      <c r="B75" s="75"/>
      <c r="C75" s="86"/>
      <c r="D75" s="138"/>
      <c r="E75" s="86"/>
    </row>
    <row r="76" spans="1:6" x14ac:dyDescent="0.2">
      <c r="A76" s="86"/>
      <c r="B76" s="74"/>
      <c r="C76" s="86"/>
      <c r="D76" s="138"/>
      <c r="E76" s="86"/>
    </row>
    <row r="77" spans="1:6" x14ac:dyDescent="0.2">
      <c r="A77" s="86"/>
      <c r="B77" s="75"/>
      <c r="C77" s="86"/>
      <c r="D77" s="138"/>
      <c r="E77" s="86"/>
    </row>
    <row r="78" spans="1:6" x14ac:dyDescent="0.2">
      <c r="A78" s="86"/>
      <c r="B78" s="75"/>
      <c r="C78" s="86"/>
      <c r="D78" s="138"/>
      <c r="E78" s="86"/>
    </row>
    <row r="79" spans="1:6" x14ac:dyDescent="0.2">
      <c r="A79" s="86"/>
      <c r="B79" s="75"/>
      <c r="C79" s="86"/>
      <c r="D79" s="138"/>
      <c r="E79" s="86"/>
    </row>
    <row r="80" spans="1:6" x14ac:dyDescent="0.2">
      <c r="A80" s="86"/>
      <c r="B80" s="75"/>
      <c r="C80" s="86"/>
      <c r="D80" s="138"/>
      <c r="E80" s="86"/>
    </row>
    <row r="81" spans="1:5" x14ac:dyDescent="0.2">
      <c r="A81" s="86"/>
      <c r="B81" s="75"/>
      <c r="C81" s="86"/>
      <c r="D81" s="138"/>
      <c r="E81" s="86"/>
    </row>
    <row r="82" spans="1:5" x14ac:dyDescent="0.2">
      <c r="A82" s="86"/>
      <c r="B82" s="75"/>
      <c r="C82" s="86"/>
      <c r="D82" s="138"/>
      <c r="E82" s="86"/>
    </row>
    <row r="83" spans="1:5" x14ac:dyDescent="0.2">
      <c r="A83" s="86"/>
      <c r="B83" s="75"/>
      <c r="C83" s="86"/>
      <c r="D83" s="138"/>
      <c r="E83" s="86"/>
    </row>
    <row r="84" spans="1:5" x14ac:dyDescent="0.2">
      <c r="A84" s="86"/>
      <c r="B84" s="80"/>
      <c r="C84" s="86"/>
      <c r="D84" s="138"/>
      <c r="E84" s="86"/>
    </row>
    <row r="85" spans="1:5" x14ac:dyDescent="0.2">
      <c r="A85" s="86"/>
      <c r="B85" s="36"/>
      <c r="C85" s="86"/>
      <c r="D85" s="138"/>
      <c r="E85" s="86"/>
    </row>
    <row r="86" spans="1:5" x14ac:dyDescent="0.2">
      <c r="A86" s="86"/>
      <c r="B86" s="36"/>
      <c r="C86" s="86"/>
      <c r="D86" s="138"/>
      <c r="E86" s="86"/>
    </row>
    <row r="87" spans="1:5" x14ac:dyDescent="0.2">
      <c r="A87" s="86"/>
      <c r="B87" s="29"/>
      <c r="C87" s="86"/>
      <c r="D87" s="138"/>
      <c r="E87" s="86"/>
    </row>
    <row r="88" spans="1:5" x14ac:dyDescent="0.2">
      <c r="A88" s="86"/>
      <c r="B88" s="63"/>
      <c r="C88" s="86"/>
      <c r="D88" s="138"/>
      <c r="E88" s="86"/>
    </row>
    <row r="89" spans="1:5" x14ac:dyDescent="0.2">
      <c r="A89" s="86"/>
      <c r="B89" s="29"/>
      <c r="C89" s="86"/>
      <c r="D89" s="138"/>
      <c r="E89" s="86"/>
    </row>
    <row r="90" spans="1:5" x14ac:dyDescent="0.2">
      <c r="A90" s="86"/>
      <c r="B90" s="75"/>
      <c r="C90" s="86"/>
      <c r="D90" s="138"/>
      <c r="E90" s="86"/>
    </row>
    <row r="91" spans="1:5" x14ac:dyDescent="0.2">
      <c r="A91" s="86"/>
      <c r="B91" s="75"/>
      <c r="C91" s="86"/>
      <c r="D91" s="138"/>
      <c r="E91" s="86"/>
    </row>
    <row r="92" spans="1:5" x14ac:dyDescent="0.2">
      <c r="A92" s="86"/>
      <c r="B92" s="75"/>
      <c r="C92" s="86"/>
      <c r="D92" s="138"/>
      <c r="E92" s="86"/>
    </row>
    <row r="93" spans="1:5" x14ac:dyDescent="0.2">
      <c r="A93" s="86"/>
      <c r="B93" s="74"/>
      <c r="C93" s="86"/>
      <c r="D93" s="138"/>
      <c r="E93" s="86"/>
    </row>
    <row r="94" spans="1:5" x14ac:dyDescent="0.2">
      <c r="A94" s="86"/>
      <c r="B94" s="75"/>
      <c r="C94" s="86"/>
      <c r="D94" s="138"/>
      <c r="E94" s="86"/>
    </row>
    <row r="95" spans="1:5" x14ac:dyDescent="0.2">
      <c r="A95" s="86"/>
      <c r="B95" s="29"/>
      <c r="C95" s="86"/>
      <c r="D95" s="138"/>
      <c r="E95" s="86"/>
    </row>
    <row r="96" spans="1:5" x14ac:dyDescent="0.2">
      <c r="A96" s="86"/>
      <c r="B96" s="36"/>
      <c r="C96" s="86"/>
      <c r="D96" s="138"/>
      <c r="E96" s="86"/>
    </row>
    <row r="97" spans="2:5" x14ac:dyDescent="0.2">
      <c r="B97" s="79"/>
      <c r="C97" s="86"/>
      <c r="D97" s="138"/>
      <c r="E97" s="86"/>
    </row>
    <row r="98" spans="2:5" x14ac:dyDescent="0.2">
      <c r="B98" s="79"/>
      <c r="C98" s="86"/>
      <c r="D98" s="138"/>
      <c r="E98" s="86"/>
    </row>
    <row r="99" spans="2:5" x14ac:dyDescent="0.2">
      <c r="B99" s="11"/>
    </row>
    <row r="100" spans="2:5" x14ac:dyDescent="0.2">
      <c r="B100" s="11"/>
    </row>
    <row r="101" spans="2:5" x14ac:dyDescent="0.2">
      <c r="B101" s="51"/>
    </row>
  </sheetData>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4</vt:i4>
      </vt:variant>
    </vt:vector>
  </HeadingPairs>
  <TitlesOfParts>
    <vt:vector size="4" baseType="lpstr">
      <vt:lpstr>rekapitulacija</vt:lpstr>
      <vt:lpstr>gradbeno</vt:lpstr>
      <vt:lpstr>elektro</vt:lpstr>
      <vt:lpstr>strojna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Rotovnik Primož</cp:lastModifiedBy>
  <cp:lastPrinted>2021-03-18T06:07:33Z</cp:lastPrinted>
  <dcterms:modified xsi:type="dcterms:W3CDTF">2021-03-18T06:07:50Z</dcterms:modified>
</cp:coreProperties>
</file>