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imoz.rotovnik\Favorites\Desktop\JN adaptacija 2021\Šalek 97, št.38\"/>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9" i="1" l="1"/>
  <c r="F47" i="1"/>
  <c r="H33" i="2"/>
  <c r="H32" i="2"/>
  <c r="F86" i="1" l="1"/>
  <c r="F85" i="1"/>
  <c r="F58" i="3" l="1"/>
  <c r="F40" i="3"/>
  <c r="F38" i="3"/>
  <c r="F136" i="1"/>
  <c r="F108" i="1"/>
  <c r="F97" i="1" l="1"/>
  <c r="F93" i="1"/>
  <c r="F95" i="1"/>
  <c r="F43" i="1" l="1"/>
  <c r="F41" i="1"/>
  <c r="F39" i="1"/>
  <c r="F45" i="1" l="1"/>
  <c r="F65" i="1"/>
  <c r="F63" i="1"/>
  <c r="F36" i="3" l="1"/>
  <c r="F34" i="3"/>
  <c r="F32" i="3"/>
  <c r="F30" i="3"/>
  <c r="F28" i="3"/>
  <c r="F26" i="3"/>
  <c r="F24" i="3"/>
  <c r="F22" i="3"/>
  <c r="F19" i="3"/>
  <c r="F16" i="3"/>
  <c r="H31" i="2" l="1"/>
  <c r="F117" i="1" l="1"/>
  <c r="A117" i="1"/>
  <c r="F115" i="1"/>
  <c r="F61" i="1" l="1"/>
  <c r="B25" i="4" l="1"/>
  <c r="B24" i="4"/>
  <c r="A32" i="1" l="1"/>
  <c r="F138" i="1" l="1"/>
  <c r="F134" i="1"/>
  <c r="A136" i="1"/>
  <c r="F60" i="3"/>
  <c r="F52" i="3" l="1"/>
  <c r="F91" i="1" l="1"/>
  <c r="F84" i="1"/>
  <c r="F83" i="1"/>
  <c r="F56" i="3" l="1"/>
  <c r="F57" i="3"/>
  <c r="F62" i="3"/>
  <c r="F64" i="3"/>
  <c r="F66" i="3"/>
  <c r="F130" i="1"/>
  <c r="F132" i="1"/>
  <c r="F105" i="1"/>
  <c r="F89" i="1"/>
  <c r="F99" i="1" s="1"/>
  <c r="F67" i="1"/>
  <c r="F68" i="1"/>
  <c r="F72" i="1"/>
  <c r="F31" i="1"/>
  <c r="F33" i="1"/>
  <c r="F35" i="1"/>
  <c r="F37" i="1"/>
  <c r="F51" i="1"/>
  <c r="F29" i="1" l="1"/>
  <c r="F53" i="1" l="1"/>
  <c r="F10" i="1" s="1"/>
  <c r="A55" i="3"/>
  <c r="A60" i="3" s="1"/>
  <c r="A62" i="3" s="1"/>
  <c r="A64" i="3" s="1"/>
  <c r="A66" i="3" s="1"/>
  <c r="H14" i="2" l="1"/>
  <c r="H13" i="2"/>
  <c r="H12" i="2"/>
  <c r="H11" i="2"/>
  <c r="H10" i="2"/>
  <c r="H9" i="2"/>
  <c r="H23" i="2"/>
  <c r="H22" i="2"/>
  <c r="F121" i="1" l="1"/>
  <c r="F119" i="1"/>
  <c r="F123" i="1" l="1"/>
  <c r="F49" i="3"/>
  <c r="F69" i="3" s="1"/>
  <c r="F10" i="3"/>
  <c r="F4" i="3" l="1"/>
  <c r="F13" i="3"/>
  <c r="F14" i="3"/>
  <c r="F15" i="3"/>
  <c r="F17" i="3"/>
  <c r="A12" i="3"/>
  <c r="A19" i="3" s="1"/>
  <c r="A21" i="3" s="1"/>
  <c r="A24" i="3" s="1"/>
  <c r="A26" i="3" s="1"/>
  <c r="A28" i="3" s="1"/>
  <c r="A30" i="3" s="1"/>
  <c r="A32" i="3" s="1"/>
  <c r="A34" i="3" s="1"/>
  <c r="A36" i="3" s="1"/>
  <c r="A38" i="3" s="1"/>
  <c r="A40" i="3" s="1"/>
  <c r="H6" i="2"/>
  <c r="H28" i="2"/>
  <c r="H27" i="2"/>
  <c r="H26" i="2"/>
  <c r="H25" i="2"/>
  <c r="H24" i="2"/>
  <c r="H21" i="2"/>
  <c r="H17" i="2"/>
  <c r="F43" i="3" l="1"/>
  <c r="F3" i="3" s="1"/>
  <c r="H36" i="2"/>
  <c r="C16" i="4" s="1"/>
  <c r="A130" i="1"/>
  <c r="A132" i="1" s="1"/>
  <c r="F128" i="1"/>
  <c r="F140" i="1" s="1"/>
  <c r="A121" i="1"/>
  <c r="A105" i="1"/>
  <c r="F103" i="1"/>
  <c r="F110" i="1" s="1"/>
  <c r="F59" i="1"/>
  <c r="A60" i="1"/>
  <c r="A34" i="1"/>
  <c r="A36" i="1" s="1"/>
  <c r="A38" i="1" s="1"/>
  <c r="A40" i="1" s="1"/>
  <c r="A42" i="1" s="1"/>
  <c r="A44" i="1" s="1"/>
  <c r="A46" i="1" s="1"/>
  <c r="A62" i="1" l="1"/>
  <c r="A64" i="1" s="1"/>
  <c r="A66" i="1" s="1"/>
  <c r="A69" i="1" s="1"/>
  <c r="F5" i="3"/>
  <c r="C17" i="4" s="1"/>
  <c r="F20" i="1"/>
  <c r="F17" i="1"/>
  <c r="F19" i="1"/>
  <c r="F18" i="1"/>
  <c r="F22" i="1" l="1"/>
  <c r="F5" i="1" s="1"/>
  <c r="F69" i="1"/>
  <c r="F75" i="1" l="1"/>
  <c r="F11" i="1" s="1"/>
  <c r="F13" i="1" s="1"/>
  <c r="F4" i="1" s="1"/>
  <c r="F6" i="1" s="1"/>
  <c r="C15" i="4" s="1"/>
  <c r="C18" i="4" l="1"/>
  <c r="C19" i="4" s="1"/>
  <c r="C20" i="4" s="1"/>
</calcChain>
</file>

<file path=xl/sharedStrings.xml><?xml version="1.0" encoding="utf-8"?>
<sst xmlns="http://schemas.openxmlformats.org/spreadsheetml/2006/main" count="310" uniqueCount="193">
  <si>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</si>
  <si>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</si>
  <si>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</si>
  <si>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</si>
  <si>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</si>
  <si>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</si>
  <si>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</si>
  <si>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</si>
  <si>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</si>
  <si>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</si>
  <si>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</si>
  <si>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</si>
  <si>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</si>
  <si>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</si>
  <si>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</si>
  <si>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</si>
  <si>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</si>
  <si>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</si>
  <si>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ur</t>
  </si>
  <si>
    <t>KV - delavec</t>
  </si>
  <si>
    <t>Razna gradbena pomoč v materialu, 30% vrednosti postavke za gradbeno pomoč v delu.</t>
  </si>
  <si>
    <t>%</t>
  </si>
  <si>
    <t>B - GRADBENO-ZAKLJUČNA DELA</t>
  </si>
  <si>
    <t>Nakladanje in odvoz gradbenih odpadkov v razdalji do 5 km, vključno z najemom zabojnika in plačilom stroškov predelave gradbenih odpadkov.</t>
  </si>
  <si>
    <t>kom</t>
  </si>
  <si>
    <t>kpl</t>
  </si>
  <si>
    <r>
      <t>m</t>
    </r>
    <r>
      <rPr>
        <vertAlign val="superscript"/>
        <sz val="9"/>
        <rFont val="Arial"/>
        <family val="2"/>
        <charset val="238"/>
      </rPr>
      <t>2</t>
    </r>
  </si>
  <si>
    <r>
      <t>m</t>
    </r>
    <r>
      <rPr>
        <vertAlign val="superscript"/>
        <sz val="9"/>
        <rFont val="Arial"/>
        <family val="2"/>
        <charset val="238"/>
      </rPr>
      <t>1</t>
    </r>
  </si>
  <si>
    <r>
      <t>m</t>
    </r>
    <r>
      <rPr>
        <vertAlign val="superscript"/>
        <sz val="9"/>
        <rFont val="Arial"/>
        <family val="2"/>
        <charset val="238"/>
      </rPr>
      <t>3</t>
    </r>
  </si>
  <si>
    <t>Zp.št.</t>
  </si>
  <si>
    <t>Naziv</t>
  </si>
  <si>
    <t>Opis</t>
  </si>
  <si>
    <t>Proizvajalec / Dobavitelj</t>
  </si>
  <si>
    <t>EM</t>
  </si>
  <si>
    <t>ETI ali enakovredno</t>
  </si>
  <si>
    <t>-</t>
  </si>
  <si>
    <t>1.2.</t>
  </si>
  <si>
    <t xml:space="preserve">Svetilke in pribor: </t>
  </si>
  <si>
    <t>1.2.1</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</si>
  <si>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</si>
  <si>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</si>
  <si>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</si>
  <si>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</si>
  <si>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</si>
  <si>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</si>
  <si>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</si>
  <si>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</si>
  <si>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</si>
  <si>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</si>
  <si>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</si>
  <si>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</si>
  <si>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</si>
  <si>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</si>
  <si>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</si>
  <si>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</si>
  <si>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</si>
  <si>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</si>
  <si>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</si>
  <si>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</si>
  <si>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</si>
  <si>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</si>
  <si>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</si>
  <si>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</si>
  <si>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DOBAVA IN MONTAŽA ŠIBKOTOČNE OPREME IN PRIBORA</t>
  </si>
  <si>
    <t>0.</t>
  </si>
  <si>
    <t>REKAPITULACIJA</t>
  </si>
  <si>
    <t>VODOVOD, KANALIZACIJA</t>
  </si>
  <si>
    <t>OGREVANJE</t>
  </si>
  <si>
    <t>A - VODOVOD, KANALIZACIJA</t>
  </si>
  <si>
    <t xml:space="preserve">SKUPAJ VODOVOD IN KANALIZACIJA: </t>
  </si>
  <si>
    <t>B - OGREVANJE</t>
  </si>
  <si>
    <t>Zapiranje ter odpiranje vodovodnega sistema</t>
  </si>
  <si>
    <t>Odstranitev dotrajanih sanitarnih elemetov in opreme s spravilom na depo ob objekt:</t>
  </si>
  <si>
    <t>e) pipa PS</t>
  </si>
  <si>
    <t>SKUPNA REKAPITULACIJA</t>
  </si>
  <si>
    <t>I.</t>
  </si>
  <si>
    <t>II.</t>
  </si>
  <si>
    <t xml:space="preserve"> + ddv 9,5 %</t>
  </si>
  <si>
    <t>VSE SKUPAJ:</t>
  </si>
  <si>
    <t>OBJEKT:</t>
  </si>
  <si>
    <t>ŠT. STANOVANJA:</t>
  </si>
  <si>
    <t>ETAŽA:</t>
  </si>
  <si>
    <t>VRSTA DEL:</t>
  </si>
  <si>
    <t>Adaptacija</t>
  </si>
  <si>
    <t>Opomba:</t>
  </si>
  <si>
    <t xml:space="preserve">Demontaža obstoječih elektro elementov </t>
  </si>
  <si>
    <t>2.1.2</t>
  </si>
  <si>
    <t>dvojno stikalo</t>
  </si>
  <si>
    <t>2.1.3</t>
  </si>
  <si>
    <t>doza 78 mm</t>
  </si>
  <si>
    <t xml:space="preserve">zamenjava pvc pokrova doze fi 78 mm </t>
  </si>
  <si>
    <t>1.</t>
  </si>
  <si>
    <t>DOBAVA IN MONTAŽA NN RAZDELILNIKOV IN OPREME</t>
  </si>
  <si>
    <t>1.1.</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</si>
  <si>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</si>
  <si>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</si>
  <si>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</si>
  <si>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</si>
  <si>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</si>
  <si>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</si>
  <si>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</si>
  <si>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</si>
  <si>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</si>
  <si>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</si>
  <si>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1.1.4</t>
  </si>
  <si>
    <t>Instalacijski odklopnik B 16A, 10kA, 1p</t>
  </si>
  <si>
    <t>1.1.5</t>
  </si>
  <si>
    <t>Instalacijski odklopnik B, 10A, 10kA, 1p</t>
  </si>
  <si>
    <t>1.1.6</t>
  </si>
  <si>
    <t>Drobni material</t>
  </si>
  <si>
    <t>drobni vezni in pritrdilni material, uvodnice, vrstne sponke, kabelski kanali,…</t>
  </si>
  <si>
    <t>Demontaža, shranjevanje in ponovna namestitev merilnikov toplote na radiatorjih.</t>
  </si>
  <si>
    <t>Tlačni preizkus, regulacija sistema, pripravljalno zaključna dela.</t>
  </si>
  <si>
    <t>Začasno zapiranje instalacij v času izvedbe del vključno z praznjenjem in polnjenjem sistemske vode.</t>
  </si>
  <si>
    <t>SKUPAJ OGREVANJE</t>
  </si>
  <si>
    <r>
      <t>Odstranitev obstoječih vratnih kril iz podboja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</si>
  <si>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 xml:space="preserve">Dobava ter montaža novega lesenega vratnega krila (MDF), komplet z kljuko, ščitom, elzet ključavnico, kukalom, ter ostalimi spremljajočimi,pripravljalnimi in zaključnimi deli, velikosti 85/200 cm , </t>
  </si>
  <si>
    <t>Demontaža  obstoječih grelnih teles (radiatorjev), z iznosom na depo ob objekt.</t>
  </si>
  <si>
    <t>Odstranitev obstoječe nizkostenske obrobe iz keramike v=10 cm z iznosom na depo ob objekt.</t>
  </si>
  <si>
    <t>velikosti 85/200 cm</t>
  </si>
  <si>
    <t xml:space="preserve">Dobava ter montaža novega lesenega vratnega krila, komplet z kljuko, ščitom ter ostalimi spremljajočimi (prilagoditev tečajev), pripravljalnimi in zaključnimi deli,  </t>
  </si>
  <si>
    <r>
      <t>Dobava in polaganje kvalitetne nedrseče talne zmrzlinsko-odporne keramike na lepilo,  nabavna cena keramike od 18,00 do 20,00 €/m</t>
    </r>
    <r>
      <rPr>
        <vertAlign val="superscript"/>
        <sz val="9"/>
        <rFont val="Arial"/>
        <family val="2"/>
        <charset val="238"/>
      </rPr>
      <t>2</t>
    </r>
    <r>
      <rPr>
        <sz val="9"/>
        <rFont val="Arial"/>
        <family val="2"/>
        <charset val="238"/>
      </rPr>
      <t>.</t>
    </r>
  </si>
  <si>
    <t>Dobava in izdelava nizkostenske keramične obrobe v=10 cm na lepilo.</t>
  </si>
  <si>
    <t>Slikanje sten ter stropa z Akrylcolor barvo 2x</t>
  </si>
  <si>
    <t>Dobava ter montaža radiatorskih termostatskih glav</t>
  </si>
  <si>
    <t xml:space="preserve">Brušenje ter oljni in lak oplesk kovinskih vratnih podbojev </t>
  </si>
  <si>
    <t>a) wc školjka komplet z desko</t>
  </si>
  <si>
    <t>b) wc kotliček</t>
  </si>
  <si>
    <t>Izravnava cementnega estriha z cementno malto, po odstranitvi keramičnih oblog  pred ponovnim polaganje .</t>
  </si>
  <si>
    <t>ELEKTRO INSTALACIJE</t>
  </si>
  <si>
    <t>III.</t>
  </si>
  <si>
    <t>STROJNE INSTALACIJE</t>
  </si>
  <si>
    <t>Odstranitev talne keramike ter ostankov lepila  z iznosom na depo ob objekt.</t>
  </si>
  <si>
    <t>Odstranitev stenske keramične obloge z iznosom na depo ob objekt.</t>
  </si>
  <si>
    <t>Izravana sten po odstranitvi keramičnih oblog ter nove stene z cementno malto  pred ponovnim polaganje .</t>
  </si>
  <si>
    <t>3.1.</t>
  </si>
  <si>
    <t>domofon</t>
  </si>
  <si>
    <t>domofon zidne izvedbe</t>
  </si>
  <si>
    <t>c) umivalnik</t>
  </si>
  <si>
    <t>d) stensko mešalno baterijo</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</si>
  <si>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</si>
  <si>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Dobava in montaža novega umivalnika skupaj z stenskim pritrdilnim odtočnim ventilom, s čepom za poteg in kromiranim odtočnim sifonom, kompletno z montažo in tesnilnim materialom.</t>
  </si>
  <si>
    <r>
      <t>Dobava ter zamenjava podometnega ventila 1/2</t>
    </r>
    <r>
      <rPr>
        <sz val="9"/>
        <rFont val="Calibri"/>
        <family val="2"/>
        <charset val="238"/>
      </rPr>
      <t>ˮ</t>
    </r>
  </si>
  <si>
    <t>Dobava in montaža nove stoječe mešalne baterije za umivalnik, enoročna, skupaj z dvema kotnima ventiloma DN 15 ,tesnilnim in montažnim materialom.</t>
  </si>
  <si>
    <t xml:space="preserve">Dobava in montaža nove zidne iztočne pipe za priključek pralnega stroja, s tesnilnim materialom. </t>
  </si>
  <si>
    <t>Dobava in montaža novega odtočnega sifona v pločevinasti dozi za priključitev pralnega stroja.</t>
  </si>
  <si>
    <t>Zazidava utorov z opečnimi šibrami za instalacijami, velikosti 10/8 cm</t>
  </si>
  <si>
    <t>Dolbljenje utorov vel.10/8 cm za izvedbo instalacij</t>
  </si>
  <si>
    <t>Odstranitev pvc talne obloge z brušenjem podlage ter iznosom na depo ob objekt. .</t>
  </si>
  <si>
    <t>Odstranitev lesenih oken velikosti do 2 m2, komplet z iznosom na depo ob objekt</t>
  </si>
  <si>
    <t>Odstranitev lesenih oken velikosti 2-4 m2, komplet z iznosom na depo ob objekt</t>
  </si>
  <si>
    <t>Dobava, podzidava ter obzidava kopalne  kadi vel.160/70 cm s siporex opeko, komplet z vgrajenimi čistilnimi vratci</t>
  </si>
  <si>
    <t>Dobava ter montaža vratnega hrastovega praga</t>
  </si>
  <si>
    <t>Brušenje, kitanje ter 3x lakiranje lamelnega parketa komplet z zamenjavo trikotnih lesenih letvic.</t>
  </si>
  <si>
    <t>m2</t>
  </si>
  <si>
    <t>2x slikanje obstoječih notranjih sten,  s pol disperzijsko barvo v belem barvnem tonu, s predhodnim delnim kitanjem in brušenjem.</t>
  </si>
  <si>
    <t>2x slikanje obstoječih stropov s pol disperzijsko barvo.</t>
  </si>
  <si>
    <t>Dobava in montaža nove kopalne kadi velikosti 160x70cm, komplet z prelivno in odlivno garnituro.</t>
  </si>
  <si>
    <t>Dobava in montaža nove stenske enoročne mešalne baterija za kopalno kad, d = 15 mm, s premičnim izpustom, s pomično prho in gibko cevjo in nosilcem za prho.</t>
  </si>
  <si>
    <t>Dobava in kompletna montaža kromirane ploščice za talni sifon D 120, skupaj z tulcem..</t>
  </si>
  <si>
    <r>
      <t>Dobava ter zamenjava kotnega ventila 1/2</t>
    </r>
    <r>
      <rPr>
        <sz val="9"/>
        <rFont val="Calibri"/>
        <family val="2"/>
        <charset val="238"/>
      </rPr>
      <t>ˮ</t>
    </r>
  </si>
  <si>
    <t>velikosti 75/200 cm</t>
  </si>
  <si>
    <t>velikosti 85/200 cm - zasteklena</t>
  </si>
  <si>
    <t>velikosti 75/200 cm - zasteklena</t>
  </si>
  <si>
    <t>ŠALEK 97</t>
  </si>
  <si>
    <t>3. nadstropje</t>
  </si>
  <si>
    <t>Odstranitev lesenih balkonskih vrat vel 0,8x2,30 m, komplet z iznosom na depo ob objekt</t>
  </si>
  <si>
    <t>Brušenje, AKZ ter oljni in lak oplesk kovinske balkonske ograje viš. 100cm, dolžine l=6 m.</t>
  </si>
  <si>
    <t>Odstranitev plesni z brušenjem ter premaz s Jupol Citro barvo 2x</t>
  </si>
  <si>
    <t>Instalacijski odklopnik C, 20A, 10kA, 3p</t>
  </si>
  <si>
    <t>3.2.</t>
  </si>
  <si>
    <t>zvonec</t>
  </si>
  <si>
    <t>elektro nadometni zvonec</t>
  </si>
  <si>
    <t>3.3.</t>
  </si>
  <si>
    <t>ventilator</t>
  </si>
  <si>
    <t>kopalniški ventilator fi 100 mm</t>
  </si>
  <si>
    <t>Odstranitev vzidane kopalne kadi 160/70, z iznosom na depo ob objekt</t>
  </si>
  <si>
    <t>600 x 380</t>
  </si>
  <si>
    <t>Dobava ter montaža kromiranih vratic velikosti 30/20 cm, komplet z pritrdilnim materialom</t>
  </si>
  <si>
    <t>22 K 600/1050</t>
  </si>
  <si>
    <t>Kompaktni ploščati radiatorji npr.VOGEL NOOT ali ustrezno podobno, vključno z motažnimi konzolami, z TKM ventilom.</t>
  </si>
  <si>
    <t>21 K 600/1200</t>
  </si>
  <si>
    <t>21 K 600/800</t>
  </si>
  <si>
    <t>Odstranitev lesenih karnis</t>
  </si>
  <si>
    <t>PK - delavec</t>
  </si>
  <si>
    <t>Izdelava in montaža PVC asimetričnega dvokrilnega okna (rjave barve) velikosti 60 +120/140 cm  Uw =1,1 W/m2K z pvc roletami zelene barve, notranjo in zunanjo okensko polico širine 15 cm ter komplet z vsemi zaključnimi letvicami ter pripadajočimi deli.</t>
  </si>
  <si>
    <t>Izdelava in montaža PVC enokrilnega okna (rjave barve) velikosti 140/140 cm  Uw =1,1 W/m2K z roletami zelene barve, notranjo in zunanjo okensko polico širine 15 cm ter komplet z vsemi zaključnimi letvicami ter pripadajočimi deli.</t>
  </si>
  <si>
    <t>Dobava ter montaža pvc balkonskih vrat (rjave barve), velikosti 80/230 cm, Uw=1,1 W/m2k komplet z pvc roletami zelene barve, z vsemi zaključnimi lwetvicami ter pripadajočimi deli.</t>
  </si>
  <si>
    <r>
      <t>Dobava in polaganje kvalitetne nedrseče talne keramike na lepilo, (nabavna cena keramike 18 do 20,00 €/m</t>
    </r>
    <r>
      <rPr>
        <vertAlign val="superscript"/>
        <sz val="9"/>
        <rFont val="Arial"/>
        <family val="2"/>
      </rPr>
      <t xml:space="preserve">2 </t>
    </r>
    <r>
      <rPr>
        <sz val="9"/>
        <rFont val="Arial"/>
        <family val="2"/>
      </rPr>
      <t>brez ddv).</t>
    </r>
  </si>
  <si>
    <r>
      <t>Dobava in oblaganje sten v kopalnici in pasu med elementi v kuhinji s kvalitetno stensko keramiko, ( nabavna cena keramike 15 do 18,00 €/m</t>
    </r>
    <r>
      <rPr>
        <vertAlign val="superscript"/>
        <sz val="9"/>
        <rFont val="Arial"/>
        <family val="2"/>
      </rPr>
      <t>2</t>
    </r>
    <r>
      <rPr>
        <sz val="9"/>
        <rFont val="Arial"/>
        <family val="2"/>
      </rPr>
      <t xml:space="preserve"> brez ddv).</t>
    </r>
  </si>
  <si>
    <t>Demontaža  ter ponovna montaža obstoječih grelnih teles (radiatorjev),  deponiranjem za ponovno uporabo na objektu.</t>
  </si>
  <si>
    <t>Dobava ter polaganje vinil plavajoče talne obloge-klik, kot napr. Floor Ekspert, razred obrabe 30/AC ali enakovredno, komplet z vsemi pripadajočimi deli ter zaključnimi letvicami.</t>
  </si>
  <si>
    <t xml:space="preserve">Dobava ter vgradnja Alu dilatacijskih letvic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</si>
</sst>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5"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vertAlign val="superscrip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9"/>
      <color indexed="8"/>
      <name val="Arial"/>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sz val="11"/>
      <color theme="1"/>
      <name val="Calibri"/>
      <family val="2"/>
      <charset val="238"/>
      <scheme val="minor"/>
    </font>
    <font>
      <sz val="8"/>
      <name val="Calibri"/>
      <family val="2"/>
      <charset val="238"/>
      <scheme val="minor"/>
    </font>
    <font>
      <sz val="9"/>
      <name val="Calibri"/>
      <family val="2"/>
      <charset val="238"/>
    </font>
    <font>
      <vertAlign val="superscript"/>
      <sz val="9"/>
      <name val="Arial"/>
      <family val="2"/>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21" fillId="0" borderId="0" applyFont="0" applyFill="0" applyBorder="0" applyAlignment="0" applyProtection="0"/>
  </cellStyleXfs>
  <cellXfs count="179">
    <xf numFmtId="0" fontId="0" fillId="0" borderId="0" xfId="0"/>
    <xf numFmtId="0" fontId="0" fillId="0" borderId="0" xfId="0" applyAlignment="1">
      <alignment wrapText="1"/>
    </xf>
    <xf numFmtId="0" fontId="3" fillId="0" borderId="0" xfId="0" applyFont="1" applyAlignment="1">
      <alignment vertical="top"/>
    </xf>
    <xf numFmtId="0" fontId="1" fillId="0" borderId="0" xfId="0" applyFont="1" applyAlignment="1">
      <alignment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9"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vertical="top" wrapText="1"/>
    </xf>
    <xf numFmtId="1" fontId="7" fillId="0" borderId="0" xfId="0" applyNumberFormat="1" applyFont="1" applyFill="1" applyAlignment="1">
      <alignment horizontal="left" wrapText="1"/>
    </xf>
    <xf numFmtId="0" fontId="10" fillId="0" borderId="0" xfId="0" applyFont="1" applyAlignment="1">
      <alignment vertical="top"/>
    </xf>
    <xf numFmtId="0" fontId="10" fillId="0" borderId="0" xfId="0" applyFont="1" applyBorder="1" applyAlignment="1">
      <alignment vertical="top"/>
    </xf>
    <xf numFmtId="1" fontId="10"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10" fillId="0" borderId="1" xfId="0" applyFont="1" applyFill="1" applyBorder="1" applyAlignment="1">
      <alignment vertical="center" wrapText="1"/>
    </xf>
    <xf numFmtId="165" fontId="10" fillId="0" borderId="1" xfId="0" applyNumberFormat="1" applyFont="1" applyFill="1" applyBorder="1" applyAlignment="1"/>
    <xf numFmtId="0" fontId="11" fillId="0" borderId="0" xfId="0" applyFont="1" applyFill="1" applyAlignment="1">
      <alignment wrapText="1"/>
    </xf>
    <xf numFmtId="165" fontId="10" fillId="0" borderId="0" xfId="0" applyNumberFormat="1" applyFont="1" applyFill="1" applyBorder="1" applyAlignment="1"/>
    <xf numFmtId="0" fontId="10" fillId="0" borderId="2" xfId="0" applyFont="1" applyFill="1" applyBorder="1" applyAlignment="1">
      <alignment vertical="center" wrapText="1"/>
    </xf>
    <xf numFmtId="0" fontId="7" fillId="0" borderId="2" xfId="0" applyFont="1" applyFill="1" applyBorder="1" applyAlignment="1">
      <alignment wrapText="1"/>
    </xf>
    <xf numFmtId="0" fontId="7" fillId="0" borderId="0" xfId="0" applyFont="1" applyFill="1" applyBorder="1" applyAlignment="1">
      <alignment wrapText="1"/>
    </xf>
    <xf numFmtId="0" fontId="9" fillId="0" borderId="3" xfId="0" applyFont="1" applyBorder="1" applyAlignment="1">
      <alignment wrapText="1"/>
    </xf>
    <xf numFmtId="164" fontId="7" fillId="0" borderId="0" xfId="0" applyNumberFormat="1" applyFont="1" applyFill="1" applyAlignment="1">
      <alignment wrapText="1"/>
    </xf>
    <xf numFmtId="0" fontId="7" fillId="0" borderId="1" xfId="0" applyFont="1" applyFill="1" applyBorder="1" applyAlignment="1">
      <alignment vertical="center" wrapText="1"/>
    </xf>
    <xf numFmtId="165" fontId="7" fillId="0" borderId="1" xfId="0" applyNumberFormat="1" applyFont="1" applyFill="1" applyBorder="1" applyAlignment="1"/>
    <xf numFmtId="0" fontId="10" fillId="0" borderId="2" xfId="0" applyFont="1" applyFill="1" applyBorder="1" applyAlignment="1">
      <alignment wrapText="1"/>
    </xf>
    <xf numFmtId="164" fontId="7" fillId="0" borderId="2" xfId="0" applyNumberFormat="1" applyFont="1" applyFill="1" applyBorder="1" applyAlignment="1">
      <alignment wrapText="1"/>
    </xf>
    <xf numFmtId="0" fontId="7" fillId="0" borderId="0" xfId="0" applyFont="1" applyFill="1" applyBorder="1" applyAlignment="1">
      <alignment vertical="center" wrapText="1"/>
    </xf>
    <xf numFmtId="0" fontId="12"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10" fillId="0" borderId="0" xfId="0" applyFont="1" applyFill="1" applyAlignment="1">
      <alignment horizontal="left" vertical="top"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4" fontId="7" fillId="0" borderId="0" xfId="0" applyNumberFormat="1" applyFont="1" applyFill="1" applyBorder="1" applyAlignment="1">
      <alignment horizontal="right" wrapText="1"/>
    </xf>
    <xf numFmtId="165" fontId="7" fillId="0" borderId="0" xfId="0" applyNumberFormat="1" applyFont="1" applyAlignment="1"/>
    <xf numFmtId="0" fontId="9"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4" fontId="7" fillId="0" borderId="0" xfId="0" applyNumberFormat="1" applyFont="1" applyFill="1" applyBorder="1" applyAlignment="1"/>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4" fontId="7" fillId="0" borderId="0" xfId="0" applyNumberFormat="1" applyFont="1" applyFill="1" applyBorder="1" applyAlignment="1">
      <alignment wrapText="1"/>
    </xf>
    <xf numFmtId="0" fontId="7" fillId="0" borderId="0" xfId="0" applyFont="1" applyFill="1" applyBorder="1" applyAlignment="1">
      <alignment horizontal="center" vertical="top" wrapText="1"/>
    </xf>
    <xf numFmtId="0" fontId="13" fillId="0" borderId="0" xfId="0" applyNumberFormat="1" applyFont="1" applyAlignment="1">
      <alignment vertical="top" wrapText="1"/>
    </xf>
    <xf numFmtId="0" fontId="11" fillId="0" borderId="0" xfId="0" applyFont="1" applyFill="1" applyBorder="1" applyAlignment="1">
      <alignment vertical="center" wrapText="1"/>
    </xf>
    <xf numFmtId="0" fontId="10"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10"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10" fillId="0" borderId="0" xfId="0" applyNumberFormat="1" applyFont="1" applyAlignment="1">
      <alignment wrapText="1"/>
    </xf>
    <xf numFmtId="0" fontId="7" fillId="0" borderId="6" xfId="0" applyFont="1" applyFill="1" applyBorder="1" applyAlignment="1">
      <alignment horizontal="center" wrapText="1"/>
    </xf>
    <xf numFmtId="2" fontId="7" fillId="0" borderId="0" xfId="0" applyNumberFormat="1" applyFont="1" applyFill="1" applyBorder="1" applyAlignment="1">
      <alignment horizontal="left" vertical="top"/>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10" fillId="0" borderId="5" xfId="0" applyNumberFormat="1" applyFont="1" applyBorder="1" applyAlignment="1"/>
    <xf numFmtId="0" fontId="9" fillId="0" borderId="0" xfId="0" applyFont="1" applyBorder="1" applyAlignment="1">
      <alignment wrapText="1"/>
    </xf>
    <xf numFmtId="0" fontId="9" fillId="0" borderId="0" xfId="0" applyFont="1" applyFill="1" applyAlignment="1">
      <alignment wrapText="1"/>
    </xf>
    <xf numFmtId="0" fontId="0" fillId="0" borderId="0" xfId="0" applyAlignment="1">
      <alignment vertical="center" wrapText="1"/>
    </xf>
    <xf numFmtId="0" fontId="7"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10" fillId="0" borderId="4" xfId="0" applyNumberFormat="1" applyFont="1" applyFill="1" applyBorder="1" applyAlignment="1">
      <alignment horizontal="center" textRotation="90" wrapText="1"/>
    </xf>
    <xf numFmtId="0" fontId="10" fillId="0" borderId="4" xfId="0" applyNumberFormat="1" applyFont="1" applyFill="1" applyBorder="1" applyAlignment="1">
      <alignment wrapText="1"/>
    </xf>
    <xf numFmtId="0" fontId="10" fillId="0" borderId="4" xfId="0" applyNumberFormat="1" applyFont="1" applyFill="1" applyBorder="1" applyAlignment="1">
      <alignment horizontal="left" wrapText="1"/>
    </xf>
    <xf numFmtId="0" fontId="10" fillId="0" borderId="4" xfId="0" applyNumberFormat="1" applyFont="1" applyFill="1" applyBorder="1" applyAlignment="1">
      <alignment horizontal="center" wrapText="1"/>
    </xf>
    <xf numFmtId="0" fontId="9" fillId="0" borderId="4" xfId="0" applyFont="1" applyBorder="1" applyAlignment="1">
      <alignment wrapText="1"/>
    </xf>
    <xf numFmtId="0" fontId="10" fillId="0" borderId="0" xfId="0" applyNumberFormat="1" applyFont="1" applyFill="1" applyBorder="1" applyAlignment="1">
      <alignment horizontal="center" textRotation="90" wrapText="1"/>
    </xf>
    <xf numFmtId="0" fontId="10" fillId="0" borderId="3" xfId="0" applyNumberFormat="1" applyFont="1" applyFill="1" applyBorder="1" applyAlignment="1">
      <alignment wrapText="1"/>
    </xf>
    <xf numFmtId="0" fontId="10" fillId="0" borderId="0" xfId="0" applyNumberFormat="1" applyFont="1" applyFill="1" applyBorder="1" applyAlignment="1">
      <alignment horizontal="left" wrapText="1"/>
    </xf>
    <xf numFmtId="0" fontId="10" fillId="0" borderId="0" xfId="0" applyNumberFormat="1" applyFont="1" applyFill="1" applyBorder="1" applyAlignment="1">
      <alignment horizontal="center" wrapText="1"/>
    </xf>
    <xf numFmtId="0" fontId="10" fillId="0" borderId="0" xfId="0" applyNumberFormat="1" applyFont="1" applyFill="1" applyAlignment="1">
      <alignment vertical="top"/>
    </xf>
    <xf numFmtId="0" fontId="10" fillId="0" borderId="0" xfId="0" applyNumberFormat="1" applyFont="1" applyFill="1" applyBorder="1" applyAlignment="1"/>
    <xf numFmtId="0" fontId="10"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10"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0" fontId="7" fillId="0" borderId="0" xfId="0" applyFont="1" applyAlignment="1">
      <alignment horizontal="left" wrapText="1"/>
    </xf>
    <xf numFmtId="0" fontId="14" fillId="0" borderId="0" xfId="0" applyFont="1"/>
    <xf numFmtId="0" fontId="15" fillId="0" borderId="0" xfId="0" applyFont="1" applyAlignment="1">
      <alignment horizontal="left"/>
    </xf>
    <xf numFmtId="0" fontId="14" fillId="0" borderId="0" xfId="0" applyFont="1" applyAlignment="1">
      <alignment wrapText="1"/>
    </xf>
    <xf numFmtId="0" fontId="1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vertical="top"/>
    </xf>
    <xf numFmtId="0" fontId="19" fillId="0" borderId="0" xfId="0" applyFont="1" applyAlignment="1">
      <alignment vertical="top" wrapText="1"/>
    </xf>
    <xf numFmtId="0" fontId="19" fillId="0" borderId="0" xfId="0" applyFont="1"/>
    <xf numFmtId="0" fontId="19" fillId="0" borderId="0" xfId="0" applyFont="1" applyAlignment="1">
      <alignment wrapText="1"/>
    </xf>
    <xf numFmtId="4" fontId="7" fillId="0" borderId="0" xfId="0" applyNumberFormat="1" applyFont="1" applyFill="1" applyAlignment="1">
      <alignment wrapText="1"/>
    </xf>
    <xf numFmtId="4" fontId="7" fillId="0" borderId="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9" fillId="0" borderId="3" xfId="0" applyFont="1" applyFill="1" applyBorder="1" applyAlignment="1">
      <alignment wrapText="1"/>
    </xf>
    <xf numFmtId="4" fontId="7" fillId="0" borderId="0" xfId="0" applyNumberFormat="1" applyFont="1" applyFill="1" applyBorder="1" applyAlignment="1">
      <alignment vertical="top" wrapText="1"/>
    </xf>
    <xf numFmtId="0" fontId="9" fillId="0" borderId="0" xfId="0" applyFont="1" applyAlignment="1">
      <alignment vertical="top" wrapText="1"/>
    </xf>
    <xf numFmtId="0" fontId="9" fillId="0" borderId="0" xfId="0" applyFont="1" applyAlignment="1">
      <alignment vertical="center" wrapText="1"/>
    </xf>
    <xf numFmtId="2" fontId="20" fillId="0" borderId="0" xfId="0" applyNumberFormat="1" applyFont="1" applyAlignment="1">
      <alignment vertical="top" wrapText="1"/>
    </xf>
    <xf numFmtId="4" fontId="7" fillId="0" borderId="0" xfId="0" applyNumberFormat="1" applyFont="1" applyFill="1" applyBorder="1" applyAlignment="1">
      <alignment horizontal="center" wrapText="1"/>
    </xf>
    <xf numFmtId="0" fontId="9" fillId="0" borderId="0" xfId="0" applyFont="1" applyFill="1" applyAlignment="1">
      <alignment horizontal="center" wrapText="1"/>
    </xf>
    <xf numFmtId="4" fontId="7" fillId="0" borderId="6" xfId="0" applyNumberFormat="1" applyFont="1" applyFill="1" applyBorder="1" applyAlignment="1">
      <alignment horizontal="center" wrapText="1"/>
    </xf>
    <xf numFmtId="164" fontId="9" fillId="0" borderId="0" xfId="0" applyNumberFormat="1" applyFont="1" applyAlignment="1">
      <alignment wrapText="1"/>
    </xf>
    <xf numFmtId="164" fontId="10" fillId="0" borderId="1" xfId="0" applyNumberFormat="1" applyFont="1" applyFill="1" applyBorder="1" applyAlignment="1">
      <alignment vertical="center" wrapText="1"/>
    </xf>
    <xf numFmtId="164" fontId="9" fillId="0" borderId="3" xfId="0" applyNumberFormat="1" applyFont="1" applyBorder="1" applyAlignment="1">
      <alignment wrapText="1"/>
    </xf>
    <xf numFmtId="164" fontId="7" fillId="0" borderId="0" xfId="0" applyNumberFormat="1" applyFont="1" applyFill="1" applyAlignment="1">
      <alignment horizontal="right" wrapText="1"/>
    </xf>
    <xf numFmtId="164" fontId="7" fillId="0" borderId="1"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0" fontId="7" fillId="0" borderId="0" xfId="0" applyNumberFormat="1" applyFont="1" applyBorder="1" applyAlignment="1">
      <alignment horizontal="left" vertical="top"/>
    </xf>
    <xf numFmtId="43" fontId="7" fillId="0" borderId="0" xfId="1" applyFont="1" applyFill="1" applyAlignment="1">
      <alignment wrapText="1"/>
    </xf>
    <xf numFmtId="164" fontId="7" fillId="0" borderId="0" xfId="0" applyNumberFormat="1" applyFont="1" applyFill="1" applyAlignment="1">
      <alignment vertical="center" wrapText="1"/>
    </xf>
    <xf numFmtId="165" fontId="7" fillId="0" borderId="0" xfId="0" applyNumberFormat="1" applyFont="1" applyAlignment="1">
      <alignment vertical="center"/>
    </xf>
    <xf numFmtId="2" fontId="7" fillId="0" borderId="0" xfId="0" applyNumberFormat="1" applyFont="1" applyAlignment="1">
      <alignment horizontal="left" vertical="top"/>
    </xf>
    <xf numFmtId="1" fontId="1" fillId="0" borderId="0" xfId="0" applyNumberFormat="1" applyFont="1" applyAlignment="1">
      <alignment horizontal="left" wrapText="1"/>
    </xf>
    <xf numFmtId="0" fontId="4" fillId="0" borderId="0" xfId="0" applyFont="1" applyAlignment="1">
      <alignment vertical="top"/>
    </xf>
    <xf numFmtId="1" fontId="5" fillId="0" borderId="0" xfId="0" applyNumberFormat="1" applyFont="1" applyAlignment="1">
      <alignment horizontal="center" wrapText="1"/>
    </xf>
    <xf numFmtId="164" fontId="5" fillId="0" borderId="0" xfId="0" applyNumberFormat="1" applyFont="1" applyAlignment="1">
      <alignment wrapText="1"/>
    </xf>
    <xf numFmtId="1" fontId="1" fillId="0" borderId="0" xfId="0" applyNumberFormat="1" applyFont="1" applyAlignment="1">
      <alignment horizontal="center" wrapText="1"/>
    </xf>
    <xf numFmtId="0" fontId="5" fillId="0" borderId="4" xfId="0" applyFont="1" applyBorder="1" applyAlignment="1">
      <alignment vertical="center" wrapText="1"/>
    </xf>
    <xf numFmtId="165" fontId="5" fillId="0" borderId="4" xfId="0" applyNumberFormat="1" applyFont="1" applyBorder="1"/>
    <xf numFmtId="0" fontId="2" fillId="0" borderId="0" xfId="0" applyFont="1" applyAlignment="1">
      <alignment vertical="center" wrapText="1"/>
    </xf>
    <xf numFmtId="0" fontId="5" fillId="0" borderId="1" xfId="0" applyFont="1" applyBorder="1" applyAlignment="1">
      <alignment vertical="center" wrapText="1"/>
    </xf>
    <xf numFmtId="165" fontId="5" fillId="0" borderId="1" xfId="0" applyNumberFormat="1" applyFont="1" applyBorder="1"/>
    <xf numFmtId="1" fontId="6" fillId="0" borderId="0" xfId="0" applyNumberFormat="1" applyFont="1" applyAlignment="1">
      <alignment horizontal="center" wrapText="1"/>
    </xf>
    <xf numFmtId="49" fontId="6" fillId="0" borderId="0" xfId="0" applyNumberFormat="1" applyFont="1" applyAlignment="1">
      <alignment wrapText="1"/>
    </xf>
    <xf numFmtId="164" fontId="6" fillId="0" borderId="0" xfId="0" applyNumberFormat="1" applyFont="1" applyAlignment="1">
      <alignment wrapText="1"/>
    </xf>
    <xf numFmtId="0" fontId="18" fillId="0" borderId="0" xfId="0" applyFont="1" applyAlignment="1">
      <alignment horizontal="left" vertical="top" wrapText="1"/>
    </xf>
    <xf numFmtId="0" fontId="7" fillId="0" borderId="0" xfId="0" applyFont="1" applyAlignment="1">
      <alignment horizontal="center" wrapText="1"/>
    </xf>
    <xf numFmtId="4" fontId="7" fillId="0" borderId="0" xfId="0" applyNumberFormat="1" applyFont="1" applyAlignment="1">
      <alignment wrapText="1"/>
    </xf>
    <xf numFmtId="165" fontId="7" fillId="0" borderId="0" xfId="0" applyNumberFormat="1" applyFont="1"/>
    <xf numFmtId="4" fontId="7" fillId="0" borderId="0" xfId="0" applyNumberFormat="1" applyFont="1" applyAlignment="1">
      <alignment horizontal="right" wrapText="1"/>
    </xf>
    <xf numFmtId="0" fontId="7" fillId="0" borderId="0" xfId="0" applyFont="1" applyAlignment="1">
      <alignment horizontal="center" vertical="top"/>
    </xf>
    <xf numFmtId="2" fontId="7" fillId="0" borderId="0" xfId="0" applyNumberFormat="1" applyFont="1" applyAlignment="1">
      <alignment horizontal="center" vertical="top"/>
    </xf>
    <xf numFmtId="0" fontId="7" fillId="0" borderId="0" xfId="0" applyFont="1" applyAlignment="1">
      <alignment horizontal="left" vertical="center" wrapText="1"/>
    </xf>
    <xf numFmtId="4" fontId="7" fillId="0" borderId="0" xfId="0" applyNumberFormat="1" applyFont="1" applyAlignment="1">
      <alignment horizontal="center" wrapText="1"/>
    </xf>
    <xf numFmtId="0" fontId="7" fillId="0" borderId="0" xfId="0" applyFont="1"/>
    <xf numFmtId="0" fontId="10" fillId="0" borderId="1" xfId="0" applyFont="1" applyFill="1" applyBorder="1" applyAlignment="1">
      <alignment horizontal="center" wrapText="1"/>
    </xf>
    <xf numFmtId="0" fontId="9" fillId="0" borderId="0" xfId="0" applyFont="1" applyFill="1" applyBorder="1" applyAlignment="1">
      <alignment horizontal="center" wrapText="1"/>
    </xf>
    <xf numFmtId="4" fontId="7" fillId="0" borderId="0" xfId="0" applyNumberFormat="1" applyFont="1"/>
    <xf numFmtId="0" fontId="7" fillId="0" borderId="0" xfId="0" applyFont="1" applyFill="1" applyAlignment="1">
      <alignment horizontal="left" vertical="top" wrapText="1"/>
    </xf>
    <xf numFmtId="1" fontId="10" fillId="0" borderId="0" xfId="0" applyNumberFormat="1" applyFont="1" applyFill="1" applyAlignment="1">
      <alignment horizontal="left" vertical="top" wrapText="1"/>
    </xf>
    <xf numFmtId="1" fontId="10" fillId="0" borderId="2" xfId="0" applyNumberFormat="1" applyFont="1" applyFill="1" applyBorder="1" applyAlignment="1">
      <alignment horizontal="left" vertical="top" wrapText="1"/>
    </xf>
    <xf numFmtId="0" fontId="9" fillId="0" borderId="0" xfId="0" applyFont="1" applyAlignment="1">
      <alignment horizontal="left" vertical="top" wrapText="1"/>
    </xf>
    <xf numFmtId="1" fontId="7" fillId="0" borderId="0" xfId="0" applyNumberFormat="1" applyFont="1" applyFill="1" applyBorder="1" applyAlignment="1">
      <alignment horizontal="left" vertical="top" wrapText="1"/>
    </xf>
    <xf numFmtId="2" fontId="7" fillId="0" borderId="0" xfId="0" applyNumberFormat="1" applyFont="1" applyAlignment="1">
      <alignment vertical="center" wrapText="1"/>
    </xf>
    <xf numFmtId="164" fontId="7" fillId="0" borderId="0" xfId="0" applyNumberFormat="1" applyFont="1" applyAlignment="1">
      <alignment vertical="center" wrapText="1"/>
    </xf>
    <xf numFmtId="2" fontId="7" fillId="0" borderId="0" xfId="0" applyNumberFormat="1" applyFont="1" applyAlignment="1">
      <alignment horizontal="right" vertical="center" wrapText="1"/>
    </xf>
    <xf numFmtId="16" fontId="10" fillId="0" borderId="0" xfId="0" applyNumberFormat="1" applyFont="1" applyAlignment="1">
      <alignment vertical="center"/>
    </xf>
    <xf numFmtId="0" fontId="10" fillId="0" borderId="0" xfId="0" applyNumberFormat="1" applyFont="1" applyFill="1" applyAlignment="1">
      <alignment vertical="center"/>
    </xf>
    <xf numFmtId="16" fontId="9" fillId="0" borderId="0" xfId="0" applyNumberFormat="1" applyFont="1" applyAlignment="1">
      <alignment wrapText="1"/>
    </xf>
    <xf numFmtId="0" fontId="9" fillId="0" borderId="0" xfId="0" applyFont="1" applyFill="1" applyAlignment="1">
      <alignment vertical="top" wrapText="1"/>
    </xf>
    <xf numFmtId="164" fontId="9" fillId="0" borderId="0" xfId="0" applyNumberFormat="1" applyFont="1" applyAlignment="1">
      <alignment vertical="top" wrapText="1"/>
    </xf>
    <xf numFmtId="0" fontId="20" fillId="0" borderId="0" xfId="0" applyFont="1" applyAlignment="1">
      <alignment vertical="top" wrapText="1"/>
    </xf>
    <xf numFmtId="0" fontId="17" fillId="0" borderId="0" xfId="0" applyFont="1" applyAlignment="1">
      <alignment horizontal="left" vertical="top" wrapText="1"/>
    </xf>
    <xf numFmtId="0" fontId="10" fillId="0" borderId="0" xfId="0" applyNumberFormat="1" applyFont="1" applyFill="1" applyBorder="1" applyAlignment="1">
      <alignment horizontal="left" vertical="top"/>
    </xf>
    <xf numFmtId="0" fontId="10" fillId="0" borderId="0" xfId="0" applyNumberFormat="1" applyFont="1" applyFill="1" applyAlignment="1">
      <alignment horizontal="left" vertical="top" wrapText="1"/>
    </xf>
    <xf numFmtId="0" fontId="10" fillId="0" borderId="0" xfId="0" applyNumberFormat="1" applyFont="1" applyFill="1" applyBorder="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76"/>
    </row>
    <row r="2" spans="1:7" s="104" customFormat="1" ht="15.6" x14ac:dyDescent="0.3">
      <c r="A2" s="104" t="s">
        <v>79</v>
      </c>
      <c r="B2" s="105" t="s">
        <v>164</v>
      </c>
      <c r="D2" s="106"/>
    </row>
    <row r="3" spans="1:7" s="104" customFormat="1" ht="15.6" x14ac:dyDescent="0.3">
      <c r="A3" s="104" t="s">
        <v>80</v>
      </c>
      <c r="B3" s="105">
        <v>38</v>
      </c>
      <c r="D3" s="106"/>
    </row>
    <row r="4" spans="1:7" s="104" customFormat="1" ht="15.6" x14ac:dyDescent="0.3">
      <c r="A4" s="104" t="s">
        <v>81</v>
      </c>
      <c r="B4" s="105" t="s">
        <v>165</v>
      </c>
      <c r="D4" s="106"/>
    </row>
    <row r="5" spans="1:7" s="104" customFormat="1" ht="13.8" x14ac:dyDescent="0.25">
      <c r="B5" s="107"/>
      <c r="D5" s="106"/>
    </row>
    <row r="6" spans="1:7" s="104" customFormat="1" ht="13.8" x14ac:dyDescent="0.25">
      <c r="B6" s="107"/>
      <c r="D6" s="106"/>
    </row>
    <row r="7" spans="1:7" s="104" customFormat="1" ht="13.8" x14ac:dyDescent="0.25">
      <c r="A7" s="104" t="s">
        <v>82</v>
      </c>
      <c r="B7" s="108" t="s">
        <v>83</v>
      </c>
      <c r="D7" s="106"/>
    </row>
    <row r="9" spans="1:7" ht="17.399999999999999" x14ac:dyDescent="0.3">
      <c r="A9" s="135"/>
      <c r="B9" s="2"/>
      <c r="C9" s="3"/>
      <c r="D9" s="3"/>
      <c r="E9" s="3"/>
      <c r="F9" s="3"/>
      <c r="G9" s="3"/>
    </row>
    <row r="10" spans="1:7" ht="17.399999999999999" x14ac:dyDescent="0.3">
      <c r="A10" s="135"/>
      <c r="B10" s="2"/>
      <c r="C10" s="3"/>
      <c r="D10" s="3"/>
      <c r="E10" s="3"/>
      <c r="F10" s="3"/>
      <c r="G10" s="3"/>
    </row>
    <row r="13" spans="1:7" ht="15.6" x14ac:dyDescent="0.3">
      <c r="A13" s="135"/>
      <c r="B13" s="136" t="s">
        <v>74</v>
      </c>
      <c r="C13" s="3"/>
      <c r="D13" s="3"/>
      <c r="E13" s="3"/>
      <c r="F13" s="3"/>
      <c r="G13" s="3"/>
    </row>
    <row r="14" spans="1:7" ht="15.6" x14ac:dyDescent="0.3">
      <c r="A14" s="135"/>
      <c r="B14" s="136"/>
      <c r="C14" s="3"/>
      <c r="D14" s="3"/>
      <c r="E14" s="3"/>
      <c r="F14" s="3"/>
      <c r="G14" s="3"/>
    </row>
    <row r="15" spans="1:7" ht="15.6" x14ac:dyDescent="0.3">
      <c r="A15" s="137" t="s">
        <v>75</v>
      </c>
      <c r="B15" s="136" t="s">
        <v>3</v>
      </c>
      <c r="C15" s="138">
        <f>gradbeno!F6</f>
        <v>0</v>
      </c>
      <c r="D15" s="3"/>
      <c r="E15" s="3"/>
      <c r="F15" s="3"/>
      <c r="G15" s="3"/>
    </row>
    <row r="16" spans="1:7" ht="15.6" x14ac:dyDescent="0.3">
      <c r="A16" s="137" t="s">
        <v>76</v>
      </c>
      <c r="B16" s="136" t="s">
        <v>129</v>
      </c>
      <c r="C16" s="138">
        <f>elektro!H36</f>
        <v>0</v>
      </c>
      <c r="D16" s="3"/>
      <c r="E16" s="3"/>
      <c r="F16" s="3"/>
      <c r="G16" s="3"/>
    </row>
    <row r="17" spans="1:7" ht="15.6" x14ac:dyDescent="0.3">
      <c r="A17" s="137" t="s">
        <v>130</v>
      </c>
      <c r="B17" s="136" t="s">
        <v>131</v>
      </c>
      <c r="C17" s="138">
        <f>strojna!F5</f>
        <v>0</v>
      </c>
      <c r="D17" s="3"/>
      <c r="E17" s="3"/>
      <c r="F17" s="3"/>
      <c r="G17" s="3"/>
    </row>
    <row r="18" spans="1:7" x14ac:dyDescent="0.3">
      <c r="A18" s="139"/>
      <c r="B18" s="140" t="s">
        <v>4</v>
      </c>
      <c r="C18" s="141">
        <f>SUM(C15:C17)</f>
        <v>0</v>
      </c>
      <c r="D18" s="3"/>
      <c r="E18" s="3"/>
      <c r="F18" s="3"/>
      <c r="G18" s="3"/>
    </row>
    <row r="19" spans="1:7" x14ac:dyDescent="0.3">
      <c r="A19" s="139"/>
      <c r="B19" s="142" t="s">
        <v>77</v>
      </c>
      <c r="C19" s="141">
        <f>C18*0.095</f>
        <v>0</v>
      </c>
      <c r="D19" s="3"/>
      <c r="E19" s="3"/>
      <c r="F19" s="3"/>
      <c r="G19" s="3"/>
    </row>
    <row r="20" spans="1:7" ht="15" thickBot="1" x14ac:dyDescent="0.35">
      <c r="A20" s="139"/>
      <c r="B20" s="143" t="s">
        <v>78</v>
      </c>
      <c r="C20" s="144">
        <f>SUM(C18:C19)</f>
        <v>0</v>
      </c>
      <c r="D20" s="3"/>
      <c r="E20" s="3"/>
      <c r="F20" s="3"/>
      <c r="G20" s="3"/>
    </row>
    <row r="21" spans="1:7" ht="15" thickTop="1" x14ac:dyDescent="0.3">
      <c r="A21" s="145"/>
      <c r="B21" s="146"/>
      <c r="C21" s="147"/>
    </row>
    <row r="22" spans="1:7" ht="36.75" customHeight="1" x14ac:dyDescent="0.3"/>
    <row r="23" spans="1:7" ht="41.25" customHeight="1" x14ac:dyDescent="0.3"/>
    <row r="24" spans="1:7" customFormat="1" ht="72" x14ac:dyDescent="0.3">
      <c r="A24" s="109" t="s">
        <v>84</v>
      </c>
      <c r="B24" s="110"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175"/>
      <c r="D24" s="175"/>
      <c r="E24" s="175"/>
      <c r="F24" s="148"/>
      <c r="G24" s="148"/>
    </row>
    <row r="25" spans="1:7" customFormat="1" ht="100.8" x14ac:dyDescent="0.3">
      <c r="A25" s="111"/>
      <c r="B25" s="112"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175"/>
      <c r="D25" s="175"/>
      <c r="E25" s="175"/>
      <c r="F25" s="148"/>
      <c r="G25" s="148"/>
    </row>
  </sheetData>
  <mergeCells count="2">
    <mergeCell ref="C24:E24"/>
    <mergeCell ref="C25:E25"/>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zoomScale="90" zoomScaleNormal="90" workbookViewId="0">
      <selection activeCell="B2" sqref="B2"/>
    </sheetView>
  </sheetViews>
  <sheetFormatPr defaultRowHeight="11.4" x14ac:dyDescent="0.2"/>
  <cols>
    <col min="1" max="1" width="4.88671875" style="164" customWidth="1"/>
    <col min="2" max="2" width="46.5546875" style="7" customWidth="1"/>
    <col min="3" max="3" width="5" style="7" customWidth="1"/>
    <col min="4" max="4" width="8" style="75" customWidth="1"/>
    <col min="5" max="5" width="10.109375" style="124" customWidth="1"/>
    <col min="6" max="6" width="12.6640625" style="7" customWidth="1"/>
    <col min="7" max="256" width="9.109375" style="7"/>
    <col min="257" max="257" width="4.88671875" style="7" customWidth="1"/>
    <col min="258" max="258" width="46.5546875" style="7" customWidth="1"/>
    <col min="259" max="259" width="6.109375" style="7" customWidth="1"/>
    <col min="260" max="260" width="8" style="7" customWidth="1"/>
    <col min="261" max="261" width="10.109375" style="7" customWidth="1"/>
    <col min="262" max="262" width="12.6640625" style="7" customWidth="1"/>
    <col min="263" max="512" width="9.109375" style="7"/>
    <col min="513" max="513" width="4.88671875" style="7" customWidth="1"/>
    <col min="514" max="514" width="46.5546875" style="7" customWidth="1"/>
    <col min="515" max="515" width="6.109375" style="7" customWidth="1"/>
    <col min="516" max="516" width="8" style="7" customWidth="1"/>
    <col min="517" max="517" width="10.109375" style="7" customWidth="1"/>
    <col min="518" max="518" width="12.6640625" style="7" customWidth="1"/>
    <col min="519" max="768" width="9.109375" style="7"/>
    <col min="769" max="769" width="4.88671875" style="7" customWidth="1"/>
    <col min="770" max="770" width="46.5546875" style="7" customWidth="1"/>
    <col min="771" max="771" width="6.109375" style="7" customWidth="1"/>
    <col min="772" max="772" width="8" style="7" customWidth="1"/>
    <col min="773" max="773" width="10.109375" style="7" customWidth="1"/>
    <col min="774" max="774" width="12.6640625" style="7" customWidth="1"/>
    <col min="775" max="1024" width="9.109375" style="7"/>
    <col min="1025" max="1025" width="4.88671875" style="7" customWidth="1"/>
    <col min="1026" max="1026" width="46.5546875" style="7" customWidth="1"/>
    <col min="1027" max="1027" width="6.109375" style="7" customWidth="1"/>
    <col min="1028" max="1028" width="8" style="7" customWidth="1"/>
    <col min="1029" max="1029" width="10.109375" style="7" customWidth="1"/>
    <col min="1030" max="1030" width="12.6640625" style="7" customWidth="1"/>
    <col min="1031" max="1280" width="9.109375" style="7"/>
    <col min="1281" max="1281" width="4.88671875" style="7" customWidth="1"/>
    <col min="1282" max="1282" width="46.5546875" style="7" customWidth="1"/>
    <col min="1283" max="1283" width="6.109375" style="7" customWidth="1"/>
    <col min="1284" max="1284" width="8" style="7" customWidth="1"/>
    <col min="1285" max="1285" width="10.109375" style="7" customWidth="1"/>
    <col min="1286" max="1286" width="12.6640625" style="7" customWidth="1"/>
    <col min="1287" max="1536" width="9.109375" style="7"/>
    <col min="1537" max="1537" width="4.88671875" style="7" customWidth="1"/>
    <col min="1538" max="1538" width="46.5546875" style="7" customWidth="1"/>
    <col min="1539" max="1539" width="6.109375" style="7" customWidth="1"/>
    <col min="1540" max="1540" width="8" style="7" customWidth="1"/>
    <col min="1541" max="1541" width="10.109375" style="7" customWidth="1"/>
    <col min="1542" max="1542" width="12.6640625" style="7" customWidth="1"/>
    <col min="1543" max="1792" width="9.109375" style="7"/>
    <col min="1793" max="1793" width="4.88671875" style="7" customWidth="1"/>
    <col min="1794" max="1794" width="46.5546875" style="7" customWidth="1"/>
    <col min="1795" max="1795" width="6.109375" style="7" customWidth="1"/>
    <col min="1796" max="1796" width="8" style="7" customWidth="1"/>
    <col min="1797" max="1797" width="10.109375" style="7" customWidth="1"/>
    <col min="1798" max="1798" width="12.6640625" style="7" customWidth="1"/>
    <col min="1799" max="2048" width="9.109375" style="7"/>
    <col min="2049" max="2049" width="4.88671875" style="7" customWidth="1"/>
    <col min="2050" max="2050" width="46.5546875" style="7" customWidth="1"/>
    <col min="2051" max="2051" width="6.109375" style="7" customWidth="1"/>
    <col min="2052" max="2052" width="8" style="7" customWidth="1"/>
    <col min="2053" max="2053" width="10.109375" style="7" customWidth="1"/>
    <col min="2054" max="2054" width="12.6640625" style="7" customWidth="1"/>
    <col min="2055" max="2304" width="9.109375" style="7"/>
    <col min="2305" max="2305" width="4.88671875" style="7" customWidth="1"/>
    <col min="2306" max="2306" width="46.5546875" style="7" customWidth="1"/>
    <col min="2307" max="2307" width="6.109375" style="7" customWidth="1"/>
    <col min="2308" max="2308" width="8" style="7" customWidth="1"/>
    <col min="2309" max="2309" width="10.109375" style="7" customWidth="1"/>
    <col min="2310" max="2310" width="12.6640625" style="7" customWidth="1"/>
    <col min="2311" max="2560" width="9.109375" style="7"/>
    <col min="2561" max="2561" width="4.88671875" style="7" customWidth="1"/>
    <col min="2562" max="2562" width="46.5546875" style="7" customWidth="1"/>
    <col min="2563" max="2563" width="6.109375" style="7" customWidth="1"/>
    <col min="2564" max="2564" width="8" style="7" customWidth="1"/>
    <col min="2565" max="2565" width="10.109375" style="7" customWidth="1"/>
    <col min="2566" max="2566" width="12.6640625" style="7" customWidth="1"/>
    <col min="2567" max="2816" width="9.109375" style="7"/>
    <col min="2817" max="2817" width="4.88671875" style="7" customWidth="1"/>
    <col min="2818" max="2818" width="46.5546875" style="7" customWidth="1"/>
    <col min="2819" max="2819" width="6.109375" style="7" customWidth="1"/>
    <col min="2820" max="2820" width="8" style="7" customWidth="1"/>
    <col min="2821" max="2821" width="10.109375" style="7" customWidth="1"/>
    <col min="2822" max="2822" width="12.6640625" style="7" customWidth="1"/>
    <col min="2823" max="3072" width="9.109375" style="7"/>
    <col min="3073" max="3073" width="4.88671875" style="7" customWidth="1"/>
    <col min="3074" max="3074" width="46.5546875" style="7" customWidth="1"/>
    <col min="3075" max="3075" width="6.109375" style="7" customWidth="1"/>
    <col min="3076" max="3076" width="8" style="7" customWidth="1"/>
    <col min="3077" max="3077" width="10.109375" style="7" customWidth="1"/>
    <col min="3078" max="3078" width="12.6640625" style="7" customWidth="1"/>
    <col min="3079" max="3328" width="9.109375" style="7"/>
    <col min="3329" max="3329" width="4.88671875" style="7" customWidth="1"/>
    <col min="3330" max="3330" width="46.5546875" style="7" customWidth="1"/>
    <col min="3331" max="3331" width="6.109375" style="7" customWidth="1"/>
    <col min="3332" max="3332" width="8" style="7" customWidth="1"/>
    <col min="3333" max="3333" width="10.109375" style="7" customWidth="1"/>
    <col min="3334" max="3334" width="12.6640625" style="7" customWidth="1"/>
    <col min="3335" max="3584" width="9.109375" style="7"/>
    <col min="3585" max="3585" width="4.88671875" style="7" customWidth="1"/>
    <col min="3586" max="3586" width="46.5546875" style="7" customWidth="1"/>
    <col min="3587" max="3587" width="6.109375" style="7" customWidth="1"/>
    <col min="3588" max="3588" width="8" style="7" customWidth="1"/>
    <col min="3589" max="3589" width="10.109375" style="7" customWidth="1"/>
    <col min="3590" max="3590" width="12.6640625" style="7" customWidth="1"/>
    <col min="3591" max="3840" width="9.109375" style="7"/>
    <col min="3841" max="3841" width="4.88671875" style="7" customWidth="1"/>
    <col min="3842" max="3842" width="46.5546875" style="7" customWidth="1"/>
    <col min="3843" max="3843" width="6.109375" style="7" customWidth="1"/>
    <col min="3844" max="3844" width="8" style="7" customWidth="1"/>
    <col min="3845" max="3845" width="10.109375" style="7" customWidth="1"/>
    <col min="3846" max="3846" width="12.6640625" style="7" customWidth="1"/>
    <col min="3847" max="4096" width="9.109375" style="7"/>
    <col min="4097" max="4097" width="4.88671875" style="7" customWidth="1"/>
    <col min="4098" max="4098" width="46.5546875" style="7" customWidth="1"/>
    <col min="4099" max="4099" width="6.109375" style="7" customWidth="1"/>
    <col min="4100" max="4100" width="8" style="7" customWidth="1"/>
    <col min="4101" max="4101" width="10.109375" style="7" customWidth="1"/>
    <col min="4102" max="4102" width="12.6640625" style="7" customWidth="1"/>
    <col min="4103" max="4352" width="9.109375" style="7"/>
    <col min="4353" max="4353" width="4.88671875" style="7" customWidth="1"/>
    <col min="4354" max="4354" width="46.5546875" style="7" customWidth="1"/>
    <col min="4355" max="4355" width="6.109375" style="7" customWidth="1"/>
    <col min="4356" max="4356" width="8" style="7" customWidth="1"/>
    <col min="4357" max="4357" width="10.109375" style="7" customWidth="1"/>
    <col min="4358" max="4358" width="12.6640625" style="7" customWidth="1"/>
    <col min="4359" max="4608" width="9.109375" style="7"/>
    <col min="4609" max="4609" width="4.88671875" style="7" customWidth="1"/>
    <col min="4610" max="4610" width="46.5546875" style="7" customWidth="1"/>
    <col min="4611" max="4611" width="6.109375" style="7" customWidth="1"/>
    <col min="4612" max="4612" width="8" style="7" customWidth="1"/>
    <col min="4613" max="4613" width="10.109375" style="7" customWidth="1"/>
    <col min="4614" max="4614" width="12.6640625" style="7" customWidth="1"/>
    <col min="4615" max="4864" width="9.109375" style="7"/>
    <col min="4865" max="4865" width="4.88671875" style="7" customWidth="1"/>
    <col min="4866" max="4866" width="46.5546875" style="7" customWidth="1"/>
    <col min="4867" max="4867" width="6.109375" style="7" customWidth="1"/>
    <col min="4868" max="4868" width="8" style="7" customWidth="1"/>
    <col min="4869" max="4869" width="10.109375" style="7" customWidth="1"/>
    <col min="4870" max="4870" width="12.6640625" style="7" customWidth="1"/>
    <col min="4871" max="5120" width="9.109375" style="7"/>
    <col min="5121" max="5121" width="4.88671875" style="7" customWidth="1"/>
    <col min="5122" max="5122" width="46.5546875" style="7" customWidth="1"/>
    <col min="5123" max="5123" width="6.109375" style="7" customWidth="1"/>
    <col min="5124" max="5124" width="8" style="7" customWidth="1"/>
    <col min="5125" max="5125" width="10.109375" style="7" customWidth="1"/>
    <col min="5126" max="5126" width="12.6640625" style="7" customWidth="1"/>
    <col min="5127" max="5376" width="9.109375" style="7"/>
    <col min="5377" max="5377" width="4.88671875" style="7" customWidth="1"/>
    <col min="5378" max="5378" width="46.5546875" style="7" customWidth="1"/>
    <col min="5379" max="5379" width="6.109375" style="7" customWidth="1"/>
    <col min="5380" max="5380" width="8" style="7" customWidth="1"/>
    <col min="5381" max="5381" width="10.109375" style="7" customWidth="1"/>
    <col min="5382" max="5382" width="12.6640625" style="7" customWidth="1"/>
    <col min="5383" max="5632" width="9.109375" style="7"/>
    <col min="5633" max="5633" width="4.88671875" style="7" customWidth="1"/>
    <col min="5634" max="5634" width="46.5546875" style="7" customWidth="1"/>
    <col min="5635" max="5635" width="6.109375" style="7" customWidth="1"/>
    <col min="5636" max="5636" width="8" style="7" customWidth="1"/>
    <col min="5637" max="5637" width="10.109375" style="7" customWidth="1"/>
    <col min="5638" max="5638" width="12.6640625" style="7" customWidth="1"/>
    <col min="5639" max="5888" width="9.109375" style="7"/>
    <col min="5889" max="5889" width="4.88671875" style="7" customWidth="1"/>
    <col min="5890" max="5890" width="46.5546875" style="7" customWidth="1"/>
    <col min="5891" max="5891" width="6.109375" style="7" customWidth="1"/>
    <col min="5892" max="5892" width="8" style="7" customWidth="1"/>
    <col min="5893" max="5893" width="10.109375" style="7" customWidth="1"/>
    <col min="5894" max="5894" width="12.6640625" style="7" customWidth="1"/>
    <col min="5895" max="6144" width="9.109375" style="7"/>
    <col min="6145" max="6145" width="4.88671875" style="7" customWidth="1"/>
    <col min="6146" max="6146" width="46.5546875" style="7" customWidth="1"/>
    <col min="6147" max="6147" width="6.109375" style="7" customWidth="1"/>
    <col min="6148" max="6148" width="8" style="7" customWidth="1"/>
    <col min="6149" max="6149" width="10.109375" style="7" customWidth="1"/>
    <col min="6150" max="6150" width="12.6640625" style="7" customWidth="1"/>
    <col min="6151" max="6400" width="9.109375" style="7"/>
    <col min="6401" max="6401" width="4.88671875" style="7" customWidth="1"/>
    <col min="6402" max="6402" width="46.5546875" style="7" customWidth="1"/>
    <col min="6403" max="6403" width="6.109375" style="7" customWidth="1"/>
    <col min="6404" max="6404" width="8" style="7" customWidth="1"/>
    <col min="6405" max="6405" width="10.109375" style="7" customWidth="1"/>
    <col min="6406" max="6406" width="12.6640625" style="7" customWidth="1"/>
    <col min="6407" max="6656" width="9.109375" style="7"/>
    <col min="6657" max="6657" width="4.88671875" style="7" customWidth="1"/>
    <col min="6658" max="6658" width="46.5546875" style="7" customWidth="1"/>
    <col min="6659" max="6659" width="6.109375" style="7" customWidth="1"/>
    <col min="6660" max="6660" width="8" style="7" customWidth="1"/>
    <col min="6661" max="6661" width="10.109375" style="7" customWidth="1"/>
    <col min="6662" max="6662" width="12.6640625" style="7" customWidth="1"/>
    <col min="6663" max="6912" width="9.109375" style="7"/>
    <col min="6913" max="6913" width="4.88671875" style="7" customWidth="1"/>
    <col min="6914" max="6914" width="46.5546875" style="7" customWidth="1"/>
    <col min="6915" max="6915" width="6.109375" style="7" customWidth="1"/>
    <col min="6916" max="6916" width="8" style="7" customWidth="1"/>
    <col min="6917" max="6917" width="10.109375" style="7" customWidth="1"/>
    <col min="6918" max="6918" width="12.6640625" style="7" customWidth="1"/>
    <col min="6919" max="7168" width="9.109375" style="7"/>
    <col min="7169" max="7169" width="4.88671875" style="7" customWidth="1"/>
    <col min="7170" max="7170" width="46.5546875" style="7" customWidth="1"/>
    <col min="7171" max="7171" width="6.109375" style="7" customWidth="1"/>
    <col min="7172" max="7172" width="8" style="7" customWidth="1"/>
    <col min="7173" max="7173" width="10.109375" style="7" customWidth="1"/>
    <col min="7174" max="7174" width="12.6640625" style="7" customWidth="1"/>
    <col min="7175" max="7424" width="9.109375" style="7"/>
    <col min="7425" max="7425" width="4.88671875" style="7" customWidth="1"/>
    <col min="7426" max="7426" width="46.5546875" style="7" customWidth="1"/>
    <col min="7427" max="7427" width="6.109375" style="7" customWidth="1"/>
    <col min="7428" max="7428" width="8" style="7" customWidth="1"/>
    <col min="7429" max="7429" width="10.109375" style="7" customWidth="1"/>
    <col min="7430" max="7430" width="12.6640625" style="7" customWidth="1"/>
    <col min="7431" max="7680" width="9.109375" style="7"/>
    <col min="7681" max="7681" width="4.88671875" style="7" customWidth="1"/>
    <col min="7682" max="7682" width="46.5546875" style="7" customWidth="1"/>
    <col min="7683" max="7683" width="6.109375" style="7" customWidth="1"/>
    <col min="7684" max="7684" width="8" style="7" customWidth="1"/>
    <col min="7685" max="7685" width="10.109375" style="7" customWidth="1"/>
    <col min="7686" max="7686" width="12.6640625" style="7" customWidth="1"/>
    <col min="7687" max="7936" width="9.109375" style="7"/>
    <col min="7937" max="7937" width="4.88671875" style="7" customWidth="1"/>
    <col min="7938" max="7938" width="46.5546875" style="7" customWidth="1"/>
    <col min="7939" max="7939" width="6.109375" style="7" customWidth="1"/>
    <col min="7940" max="7940" width="8" style="7" customWidth="1"/>
    <col min="7941" max="7941" width="10.109375" style="7" customWidth="1"/>
    <col min="7942" max="7942" width="12.6640625" style="7" customWidth="1"/>
    <col min="7943" max="8192" width="9.109375" style="7"/>
    <col min="8193" max="8193" width="4.88671875" style="7" customWidth="1"/>
    <col min="8194" max="8194" width="46.5546875" style="7" customWidth="1"/>
    <col min="8195" max="8195" width="6.109375" style="7" customWidth="1"/>
    <col min="8196" max="8196" width="8" style="7" customWidth="1"/>
    <col min="8197" max="8197" width="10.109375" style="7" customWidth="1"/>
    <col min="8198" max="8198" width="12.6640625" style="7" customWidth="1"/>
    <col min="8199" max="8448" width="9.109375" style="7"/>
    <col min="8449" max="8449" width="4.88671875" style="7" customWidth="1"/>
    <col min="8450" max="8450" width="46.5546875" style="7" customWidth="1"/>
    <col min="8451" max="8451" width="6.109375" style="7" customWidth="1"/>
    <col min="8452" max="8452" width="8" style="7" customWidth="1"/>
    <col min="8453" max="8453" width="10.109375" style="7" customWidth="1"/>
    <col min="8454" max="8454" width="12.6640625" style="7" customWidth="1"/>
    <col min="8455" max="8704" width="9.109375" style="7"/>
    <col min="8705" max="8705" width="4.88671875" style="7" customWidth="1"/>
    <col min="8706" max="8706" width="46.5546875" style="7" customWidth="1"/>
    <col min="8707" max="8707" width="6.109375" style="7" customWidth="1"/>
    <col min="8708" max="8708" width="8" style="7" customWidth="1"/>
    <col min="8709" max="8709" width="10.109375" style="7" customWidth="1"/>
    <col min="8710" max="8710" width="12.6640625" style="7" customWidth="1"/>
    <col min="8711" max="8960" width="9.109375" style="7"/>
    <col min="8961" max="8961" width="4.88671875" style="7" customWidth="1"/>
    <col min="8962" max="8962" width="46.5546875" style="7" customWidth="1"/>
    <col min="8963" max="8963" width="6.109375" style="7" customWidth="1"/>
    <col min="8964" max="8964" width="8" style="7" customWidth="1"/>
    <col min="8965" max="8965" width="10.109375" style="7" customWidth="1"/>
    <col min="8966" max="8966" width="12.6640625" style="7" customWidth="1"/>
    <col min="8967" max="9216" width="9.109375" style="7"/>
    <col min="9217" max="9217" width="4.88671875" style="7" customWidth="1"/>
    <col min="9218" max="9218" width="46.5546875" style="7" customWidth="1"/>
    <col min="9219" max="9219" width="6.109375" style="7" customWidth="1"/>
    <col min="9220" max="9220" width="8" style="7" customWidth="1"/>
    <col min="9221" max="9221" width="10.109375" style="7" customWidth="1"/>
    <col min="9222" max="9222" width="12.6640625" style="7" customWidth="1"/>
    <col min="9223" max="9472" width="9.109375" style="7"/>
    <col min="9473" max="9473" width="4.88671875" style="7" customWidth="1"/>
    <col min="9474" max="9474" width="46.5546875" style="7" customWidth="1"/>
    <col min="9475" max="9475" width="6.109375" style="7" customWidth="1"/>
    <col min="9476" max="9476" width="8" style="7" customWidth="1"/>
    <col min="9477" max="9477" width="10.109375" style="7" customWidth="1"/>
    <col min="9478" max="9478" width="12.6640625" style="7" customWidth="1"/>
    <col min="9479" max="9728" width="9.109375" style="7"/>
    <col min="9729" max="9729" width="4.88671875" style="7" customWidth="1"/>
    <col min="9730" max="9730" width="46.5546875" style="7" customWidth="1"/>
    <col min="9731" max="9731" width="6.109375" style="7" customWidth="1"/>
    <col min="9732" max="9732" width="8" style="7" customWidth="1"/>
    <col min="9733" max="9733" width="10.109375" style="7" customWidth="1"/>
    <col min="9734" max="9734" width="12.6640625" style="7" customWidth="1"/>
    <col min="9735" max="9984" width="9.109375" style="7"/>
    <col min="9985" max="9985" width="4.88671875" style="7" customWidth="1"/>
    <col min="9986" max="9986" width="46.5546875" style="7" customWidth="1"/>
    <col min="9987" max="9987" width="6.109375" style="7" customWidth="1"/>
    <col min="9988" max="9988" width="8" style="7" customWidth="1"/>
    <col min="9989" max="9989" width="10.109375" style="7" customWidth="1"/>
    <col min="9990" max="9990" width="12.6640625" style="7" customWidth="1"/>
    <col min="9991" max="10240" width="9.109375" style="7"/>
    <col min="10241" max="10241" width="4.88671875" style="7" customWidth="1"/>
    <col min="10242" max="10242" width="46.5546875" style="7" customWidth="1"/>
    <col min="10243" max="10243" width="6.109375" style="7" customWidth="1"/>
    <col min="10244" max="10244" width="8" style="7" customWidth="1"/>
    <col min="10245" max="10245" width="10.109375" style="7" customWidth="1"/>
    <col min="10246" max="10246" width="12.6640625" style="7" customWidth="1"/>
    <col min="10247" max="10496" width="9.109375" style="7"/>
    <col min="10497" max="10497" width="4.88671875" style="7" customWidth="1"/>
    <col min="10498" max="10498" width="46.5546875" style="7" customWidth="1"/>
    <col min="10499" max="10499" width="6.109375" style="7" customWidth="1"/>
    <col min="10500" max="10500" width="8" style="7" customWidth="1"/>
    <col min="10501" max="10501" width="10.109375" style="7" customWidth="1"/>
    <col min="10502" max="10502" width="12.6640625" style="7" customWidth="1"/>
    <col min="10503" max="10752" width="9.109375" style="7"/>
    <col min="10753" max="10753" width="4.88671875" style="7" customWidth="1"/>
    <col min="10754" max="10754" width="46.5546875" style="7" customWidth="1"/>
    <col min="10755" max="10755" width="6.109375" style="7" customWidth="1"/>
    <col min="10756" max="10756" width="8" style="7" customWidth="1"/>
    <col min="10757" max="10757" width="10.109375" style="7" customWidth="1"/>
    <col min="10758" max="10758" width="12.6640625" style="7" customWidth="1"/>
    <col min="10759" max="11008" width="9.109375" style="7"/>
    <col min="11009" max="11009" width="4.88671875" style="7" customWidth="1"/>
    <col min="11010" max="11010" width="46.5546875" style="7" customWidth="1"/>
    <col min="11011" max="11011" width="6.109375" style="7" customWidth="1"/>
    <col min="11012" max="11012" width="8" style="7" customWidth="1"/>
    <col min="11013" max="11013" width="10.109375" style="7" customWidth="1"/>
    <col min="11014" max="11014" width="12.6640625" style="7" customWidth="1"/>
    <col min="11015" max="11264" width="9.109375" style="7"/>
    <col min="11265" max="11265" width="4.88671875" style="7" customWidth="1"/>
    <col min="11266" max="11266" width="46.5546875" style="7" customWidth="1"/>
    <col min="11267" max="11267" width="6.109375" style="7" customWidth="1"/>
    <col min="11268" max="11268" width="8" style="7" customWidth="1"/>
    <col min="11269" max="11269" width="10.109375" style="7" customWidth="1"/>
    <col min="11270" max="11270" width="12.6640625" style="7" customWidth="1"/>
    <col min="11271" max="11520" width="9.109375" style="7"/>
    <col min="11521" max="11521" width="4.88671875" style="7" customWidth="1"/>
    <col min="11522" max="11522" width="46.5546875" style="7" customWidth="1"/>
    <col min="11523" max="11523" width="6.109375" style="7" customWidth="1"/>
    <col min="11524" max="11524" width="8" style="7" customWidth="1"/>
    <col min="11525" max="11525" width="10.109375" style="7" customWidth="1"/>
    <col min="11526" max="11526" width="12.6640625" style="7" customWidth="1"/>
    <col min="11527" max="11776" width="9.109375" style="7"/>
    <col min="11777" max="11777" width="4.88671875" style="7" customWidth="1"/>
    <col min="11778" max="11778" width="46.5546875" style="7" customWidth="1"/>
    <col min="11779" max="11779" width="6.109375" style="7" customWidth="1"/>
    <col min="11780" max="11780" width="8" style="7" customWidth="1"/>
    <col min="11781" max="11781" width="10.109375" style="7" customWidth="1"/>
    <col min="11782" max="11782" width="12.6640625" style="7" customWidth="1"/>
    <col min="11783" max="12032" width="9.109375" style="7"/>
    <col min="12033" max="12033" width="4.88671875" style="7" customWidth="1"/>
    <col min="12034" max="12034" width="46.5546875" style="7" customWidth="1"/>
    <col min="12035" max="12035" width="6.109375" style="7" customWidth="1"/>
    <col min="12036" max="12036" width="8" style="7" customWidth="1"/>
    <col min="12037" max="12037" width="10.109375" style="7" customWidth="1"/>
    <col min="12038" max="12038" width="12.6640625" style="7" customWidth="1"/>
    <col min="12039" max="12288" width="9.109375" style="7"/>
    <col min="12289" max="12289" width="4.88671875" style="7" customWidth="1"/>
    <col min="12290" max="12290" width="46.5546875" style="7" customWidth="1"/>
    <col min="12291" max="12291" width="6.109375" style="7" customWidth="1"/>
    <col min="12292" max="12292" width="8" style="7" customWidth="1"/>
    <col min="12293" max="12293" width="10.109375" style="7" customWidth="1"/>
    <col min="12294" max="12294" width="12.6640625" style="7" customWidth="1"/>
    <col min="12295" max="12544" width="9.109375" style="7"/>
    <col min="12545" max="12545" width="4.88671875" style="7" customWidth="1"/>
    <col min="12546" max="12546" width="46.5546875" style="7" customWidth="1"/>
    <col min="12547" max="12547" width="6.109375" style="7" customWidth="1"/>
    <col min="12548" max="12548" width="8" style="7" customWidth="1"/>
    <col min="12549" max="12549" width="10.109375" style="7" customWidth="1"/>
    <col min="12550" max="12550" width="12.6640625" style="7" customWidth="1"/>
    <col min="12551" max="12800" width="9.109375" style="7"/>
    <col min="12801" max="12801" width="4.88671875" style="7" customWidth="1"/>
    <col min="12802" max="12802" width="46.5546875" style="7" customWidth="1"/>
    <col min="12803" max="12803" width="6.109375" style="7" customWidth="1"/>
    <col min="12804" max="12804" width="8" style="7" customWidth="1"/>
    <col min="12805" max="12805" width="10.109375" style="7" customWidth="1"/>
    <col min="12806" max="12806" width="12.6640625" style="7" customWidth="1"/>
    <col min="12807" max="13056" width="9.109375" style="7"/>
    <col min="13057" max="13057" width="4.88671875" style="7" customWidth="1"/>
    <col min="13058" max="13058" width="46.5546875" style="7" customWidth="1"/>
    <col min="13059" max="13059" width="6.109375" style="7" customWidth="1"/>
    <col min="13060" max="13060" width="8" style="7" customWidth="1"/>
    <col min="13061" max="13061" width="10.109375" style="7" customWidth="1"/>
    <col min="13062" max="13062" width="12.6640625" style="7" customWidth="1"/>
    <col min="13063" max="13312" width="9.109375" style="7"/>
    <col min="13313" max="13313" width="4.88671875" style="7" customWidth="1"/>
    <col min="13314" max="13314" width="46.5546875" style="7" customWidth="1"/>
    <col min="13315" max="13315" width="6.109375" style="7" customWidth="1"/>
    <col min="13316" max="13316" width="8" style="7" customWidth="1"/>
    <col min="13317" max="13317" width="10.109375" style="7" customWidth="1"/>
    <col min="13318" max="13318" width="12.6640625" style="7" customWidth="1"/>
    <col min="13319" max="13568" width="9.109375" style="7"/>
    <col min="13569" max="13569" width="4.88671875" style="7" customWidth="1"/>
    <col min="13570" max="13570" width="46.5546875" style="7" customWidth="1"/>
    <col min="13571" max="13571" width="6.109375" style="7" customWidth="1"/>
    <col min="13572" max="13572" width="8" style="7" customWidth="1"/>
    <col min="13573" max="13573" width="10.109375" style="7" customWidth="1"/>
    <col min="13574" max="13574" width="12.6640625" style="7" customWidth="1"/>
    <col min="13575" max="13824" width="9.109375" style="7"/>
    <col min="13825" max="13825" width="4.88671875" style="7" customWidth="1"/>
    <col min="13826" max="13826" width="46.5546875" style="7" customWidth="1"/>
    <col min="13827" max="13827" width="6.109375" style="7" customWidth="1"/>
    <col min="13828" max="13828" width="8" style="7" customWidth="1"/>
    <col min="13829" max="13829" width="10.109375" style="7" customWidth="1"/>
    <col min="13830" max="13830" width="12.6640625" style="7" customWidth="1"/>
    <col min="13831" max="14080" width="9.109375" style="7"/>
    <col min="14081" max="14081" width="4.88671875" style="7" customWidth="1"/>
    <col min="14082" max="14082" width="46.5546875" style="7" customWidth="1"/>
    <col min="14083" max="14083" width="6.109375" style="7" customWidth="1"/>
    <col min="14084" max="14084" width="8" style="7" customWidth="1"/>
    <col min="14085" max="14085" width="10.109375" style="7" customWidth="1"/>
    <col min="14086" max="14086" width="12.6640625" style="7" customWidth="1"/>
    <col min="14087" max="14336" width="9.109375" style="7"/>
    <col min="14337" max="14337" width="4.88671875" style="7" customWidth="1"/>
    <col min="14338" max="14338" width="46.5546875" style="7" customWidth="1"/>
    <col min="14339" max="14339" width="6.109375" style="7" customWidth="1"/>
    <col min="14340" max="14340" width="8" style="7" customWidth="1"/>
    <col min="14341" max="14341" width="10.109375" style="7" customWidth="1"/>
    <col min="14342" max="14342" width="12.6640625" style="7" customWidth="1"/>
    <col min="14343" max="14592" width="9.109375" style="7"/>
    <col min="14593" max="14593" width="4.88671875" style="7" customWidth="1"/>
    <col min="14594" max="14594" width="46.5546875" style="7" customWidth="1"/>
    <col min="14595" max="14595" width="6.109375" style="7" customWidth="1"/>
    <col min="14596" max="14596" width="8" style="7" customWidth="1"/>
    <col min="14597" max="14597" width="10.109375" style="7" customWidth="1"/>
    <col min="14598" max="14598" width="12.6640625" style="7" customWidth="1"/>
    <col min="14599" max="14848" width="9.109375" style="7"/>
    <col min="14849" max="14849" width="4.88671875" style="7" customWidth="1"/>
    <col min="14850" max="14850" width="46.5546875" style="7" customWidth="1"/>
    <col min="14851" max="14851" width="6.109375" style="7" customWidth="1"/>
    <col min="14852" max="14852" width="8" style="7" customWidth="1"/>
    <col min="14853" max="14853" width="10.109375" style="7" customWidth="1"/>
    <col min="14854" max="14854" width="12.6640625" style="7" customWidth="1"/>
    <col min="14855" max="15104" width="9.109375" style="7"/>
    <col min="15105" max="15105" width="4.88671875" style="7" customWidth="1"/>
    <col min="15106" max="15106" width="46.5546875" style="7" customWidth="1"/>
    <col min="15107" max="15107" width="6.109375" style="7" customWidth="1"/>
    <col min="15108" max="15108" width="8" style="7" customWidth="1"/>
    <col min="15109" max="15109" width="10.109375" style="7" customWidth="1"/>
    <col min="15110" max="15110" width="12.6640625" style="7" customWidth="1"/>
    <col min="15111" max="15360" width="9.109375" style="7"/>
    <col min="15361" max="15361" width="4.88671875" style="7" customWidth="1"/>
    <col min="15362" max="15362" width="46.5546875" style="7" customWidth="1"/>
    <col min="15363" max="15363" width="6.109375" style="7" customWidth="1"/>
    <col min="15364" max="15364" width="8" style="7" customWidth="1"/>
    <col min="15365" max="15365" width="10.109375" style="7" customWidth="1"/>
    <col min="15366" max="15366" width="12.6640625" style="7" customWidth="1"/>
    <col min="15367" max="15616" width="9.109375" style="7"/>
    <col min="15617" max="15617" width="4.88671875" style="7" customWidth="1"/>
    <col min="15618" max="15618" width="46.5546875" style="7" customWidth="1"/>
    <col min="15619" max="15619" width="6.109375" style="7" customWidth="1"/>
    <col min="15620" max="15620" width="8" style="7" customWidth="1"/>
    <col min="15621" max="15621" width="10.109375" style="7" customWidth="1"/>
    <col min="15622" max="15622" width="12.6640625" style="7" customWidth="1"/>
    <col min="15623" max="15872" width="9.109375" style="7"/>
    <col min="15873" max="15873" width="4.88671875" style="7" customWidth="1"/>
    <col min="15874" max="15874" width="46.5546875" style="7" customWidth="1"/>
    <col min="15875" max="15875" width="6.109375" style="7" customWidth="1"/>
    <col min="15876" max="15876" width="8" style="7" customWidth="1"/>
    <col min="15877" max="15877" width="10.109375" style="7" customWidth="1"/>
    <col min="15878" max="15878" width="12.6640625" style="7" customWidth="1"/>
    <col min="15879" max="16128" width="9.109375" style="7"/>
    <col min="16129" max="16129" width="4.88671875" style="7" customWidth="1"/>
    <col min="16130" max="16130" width="46.5546875" style="7" customWidth="1"/>
    <col min="16131" max="16131" width="6.109375" style="7" customWidth="1"/>
    <col min="16132" max="16132" width="8" style="7" customWidth="1"/>
    <col min="16133" max="16133" width="10.109375" style="7" customWidth="1"/>
    <col min="16134" max="16134" width="12.6640625" style="7" customWidth="1"/>
    <col min="16135" max="16384" width="9.109375" style="7"/>
  </cols>
  <sheetData>
    <row r="1" spans="1:14" ht="12" x14ac:dyDescent="0.2">
      <c r="A1" s="9"/>
      <c r="B1" s="11"/>
      <c r="N1" s="7">
        <v>5</v>
      </c>
    </row>
    <row r="2" spans="1:14" ht="12" x14ac:dyDescent="0.2">
      <c r="A2" s="9"/>
      <c r="B2" s="11" t="s">
        <v>65</v>
      </c>
    </row>
    <row r="3" spans="1:14" ht="12" x14ac:dyDescent="0.2">
      <c r="A3" s="9"/>
      <c r="B3" s="12"/>
    </row>
    <row r="4" spans="1:14" ht="12" x14ac:dyDescent="0.2">
      <c r="A4" s="162" t="s">
        <v>0</v>
      </c>
      <c r="B4" s="12" t="s">
        <v>1</v>
      </c>
      <c r="F4" s="14">
        <f>F13</f>
        <v>0</v>
      </c>
    </row>
    <row r="5" spans="1:14" ht="12" x14ac:dyDescent="0.2">
      <c r="A5" s="162" t="s">
        <v>2</v>
      </c>
      <c r="B5" s="12" t="s">
        <v>3</v>
      </c>
      <c r="F5" s="14">
        <f>F22</f>
        <v>0</v>
      </c>
    </row>
    <row r="6" spans="1:14" ht="12.6" thickBot="1" x14ac:dyDescent="0.3">
      <c r="A6" s="9"/>
      <c r="B6" s="16" t="s">
        <v>4</v>
      </c>
      <c r="C6" s="16"/>
      <c r="D6" s="16"/>
      <c r="E6" s="125"/>
      <c r="F6" s="17">
        <f>SUM(F4:F5)</f>
        <v>0</v>
      </c>
    </row>
    <row r="7" spans="1:14" ht="12.6" thickTop="1" x14ac:dyDescent="0.25">
      <c r="A7" s="9"/>
      <c r="B7" s="18"/>
      <c r="F7" s="19"/>
    </row>
    <row r="8" spans="1:14" ht="12" x14ac:dyDescent="0.2">
      <c r="A8" s="9"/>
      <c r="B8" s="12"/>
      <c r="F8" s="4"/>
    </row>
    <row r="9" spans="1:14" ht="12" x14ac:dyDescent="0.2">
      <c r="A9" s="163" t="s">
        <v>0</v>
      </c>
      <c r="B9" s="20" t="s">
        <v>1</v>
      </c>
      <c r="F9" s="21"/>
    </row>
    <row r="10" spans="1:14" x14ac:dyDescent="0.2">
      <c r="A10" s="9">
        <v>1</v>
      </c>
      <c r="B10" s="22" t="s">
        <v>5</v>
      </c>
      <c r="C10" s="23"/>
      <c r="D10" s="116"/>
      <c r="E10" s="126"/>
      <c r="F10" s="24">
        <f>F53</f>
        <v>0</v>
      </c>
    </row>
    <row r="11" spans="1:14" x14ac:dyDescent="0.2">
      <c r="A11" s="9">
        <v>2</v>
      </c>
      <c r="B11" s="22" t="s">
        <v>6</v>
      </c>
      <c r="F11" s="24">
        <f>F75</f>
        <v>0</v>
      </c>
    </row>
    <row r="12" spans="1:14" x14ac:dyDescent="0.2">
      <c r="A12" s="9"/>
      <c r="B12" s="22"/>
      <c r="F12" s="24"/>
    </row>
    <row r="13" spans="1:14" ht="12.6" thickBot="1" x14ac:dyDescent="0.25">
      <c r="A13" s="9"/>
      <c r="B13" s="25" t="s">
        <v>7</v>
      </c>
      <c r="C13" s="16"/>
      <c r="D13" s="16"/>
      <c r="E13" s="125"/>
      <c r="F13" s="26">
        <f>SUM(F10:F11)</f>
        <v>0</v>
      </c>
    </row>
    <row r="14" spans="1:14" ht="12" thickTop="1" x14ac:dyDescent="0.2">
      <c r="A14" s="9"/>
      <c r="B14" s="22"/>
      <c r="F14" s="24"/>
    </row>
    <row r="15" spans="1:14" x14ac:dyDescent="0.2">
      <c r="A15" s="9"/>
      <c r="B15" s="22"/>
      <c r="F15" s="24"/>
    </row>
    <row r="16" spans="1:14" ht="12" x14ac:dyDescent="0.25">
      <c r="A16" s="163" t="s">
        <v>2</v>
      </c>
      <c r="B16" s="27" t="s">
        <v>8</v>
      </c>
      <c r="F16" s="28"/>
    </row>
    <row r="17" spans="1:7" x14ac:dyDescent="0.2">
      <c r="A17" s="9">
        <v>3</v>
      </c>
      <c r="B17" s="29" t="s">
        <v>9</v>
      </c>
      <c r="C17" s="23"/>
      <c r="D17" s="116"/>
      <c r="E17" s="126"/>
      <c r="F17" s="24">
        <f>F99</f>
        <v>0</v>
      </c>
    </row>
    <row r="18" spans="1:7" x14ac:dyDescent="0.2">
      <c r="A18" s="9">
        <v>4</v>
      </c>
      <c r="B18" s="29" t="s">
        <v>10</v>
      </c>
      <c r="F18" s="24">
        <f>F110</f>
        <v>0</v>
      </c>
    </row>
    <row r="19" spans="1:7" x14ac:dyDescent="0.2">
      <c r="A19" s="9">
        <v>5</v>
      </c>
      <c r="B19" s="29" t="s">
        <v>11</v>
      </c>
      <c r="F19" s="24">
        <f>F123</f>
        <v>0</v>
      </c>
    </row>
    <row r="20" spans="1:7" x14ac:dyDescent="0.2">
      <c r="A20" s="9">
        <v>6</v>
      </c>
      <c r="B20" s="29" t="s">
        <v>12</v>
      </c>
      <c r="F20" s="24">
        <f>F140</f>
        <v>0</v>
      </c>
    </row>
    <row r="21" spans="1:7" x14ac:dyDescent="0.2">
      <c r="A21" s="9"/>
      <c r="B21" s="8"/>
      <c r="F21" s="24"/>
    </row>
    <row r="22" spans="1:7" ht="12.6" thickBot="1" x14ac:dyDescent="0.25">
      <c r="A22" s="9"/>
      <c r="B22" s="25" t="s">
        <v>13</v>
      </c>
      <c r="C22" s="16"/>
      <c r="D22" s="16"/>
      <c r="E22" s="125"/>
      <c r="F22" s="26">
        <f>SUM(F17:F20)</f>
        <v>0</v>
      </c>
    </row>
    <row r="23" spans="1:7" ht="12.6" thickTop="1" x14ac:dyDescent="0.2">
      <c r="A23" s="9"/>
      <c r="B23" s="30"/>
    </row>
    <row r="24" spans="1:7" ht="12" x14ac:dyDescent="0.2">
      <c r="A24" s="9"/>
      <c r="B24" s="30" t="s">
        <v>14</v>
      </c>
      <c r="C24" s="31"/>
      <c r="D24" s="8"/>
      <c r="E24" s="127"/>
      <c r="F24" s="8"/>
    </row>
    <row r="25" spans="1:7" ht="12" x14ac:dyDescent="0.2">
      <c r="A25" s="9"/>
      <c r="B25" s="30"/>
      <c r="C25" s="34"/>
      <c r="D25" s="8"/>
      <c r="E25" s="127"/>
      <c r="F25" s="8"/>
    </row>
    <row r="26" spans="1:7" x14ac:dyDescent="0.2">
      <c r="A26" s="9">
        <v>1</v>
      </c>
      <c r="B26" s="36" t="s">
        <v>5</v>
      </c>
      <c r="C26" s="32"/>
      <c r="D26" s="113"/>
      <c r="E26" s="24"/>
      <c r="F26" s="8"/>
      <c r="G26" s="4"/>
    </row>
    <row r="27" spans="1:7" x14ac:dyDescent="0.2">
      <c r="A27" s="9"/>
      <c r="B27" s="4"/>
      <c r="C27" s="34"/>
      <c r="D27" s="8"/>
      <c r="E27" s="127"/>
      <c r="F27" s="8"/>
      <c r="G27" s="4"/>
    </row>
    <row r="28" spans="1:7" ht="26.4" x14ac:dyDescent="0.2">
      <c r="A28" s="38">
        <v>1</v>
      </c>
      <c r="B28" s="7" t="s">
        <v>115</v>
      </c>
    </row>
    <row r="29" spans="1:7" x14ac:dyDescent="0.2">
      <c r="B29" s="5"/>
      <c r="C29" s="39" t="s">
        <v>15</v>
      </c>
      <c r="D29" s="51">
        <v>6</v>
      </c>
      <c r="E29" s="24"/>
      <c r="F29" s="41">
        <f>D29*E29</f>
        <v>0</v>
      </c>
      <c r="G29" s="4"/>
    </row>
    <row r="30" spans="1:7" ht="22.8" x14ac:dyDescent="0.2">
      <c r="A30" s="38">
        <v>1.01</v>
      </c>
      <c r="B30" s="4" t="s">
        <v>118</v>
      </c>
      <c r="C30" s="39"/>
      <c r="D30" s="51"/>
      <c r="E30" s="24"/>
      <c r="F30" s="41"/>
      <c r="G30" s="4"/>
    </row>
    <row r="31" spans="1:7" ht="13.2" x14ac:dyDescent="0.2">
      <c r="A31" s="9"/>
      <c r="C31" s="39" t="s">
        <v>27</v>
      </c>
      <c r="D31" s="51">
        <v>2.5</v>
      </c>
      <c r="E31" s="24"/>
      <c r="F31" s="41">
        <f>D31*E31</f>
        <v>0</v>
      </c>
      <c r="G31" s="4"/>
    </row>
    <row r="32" spans="1:7" ht="22.8" x14ac:dyDescent="0.2">
      <c r="A32" s="134">
        <f>SUM(A30,0.01)</f>
        <v>1.02</v>
      </c>
      <c r="B32" s="4" t="s">
        <v>132</v>
      </c>
      <c r="C32" s="39"/>
      <c r="D32" s="51"/>
      <c r="E32" s="24"/>
      <c r="F32" s="41"/>
    </row>
    <row r="33" spans="1:7" ht="13.2" x14ac:dyDescent="0.2">
      <c r="A33" s="9"/>
      <c r="C33" s="39" t="s">
        <v>26</v>
      </c>
      <c r="D33" s="51">
        <v>9</v>
      </c>
      <c r="E33" s="24"/>
      <c r="F33" s="41">
        <f>D33*E33</f>
        <v>0</v>
      </c>
      <c r="G33" s="4"/>
    </row>
    <row r="34" spans="1:7" ht="22.8" x14ac:dyDescent="0.2">
      <c r="A34" s="38">
        <f>SUM(A32,0.01)</f>
        <v>1.03</v>
      </c>
      <c r="B34" s="5" t="s">
        <v>133</v>
      </c>
      <c r="C34" s="39"/>
      <c r="D34" s="45"/>
      <c r="E34" s="24"/>
      <c r="F34" s="41"/>
      <c r="G34" s="4"/>
    </row>
    <row r="35" spans="1:7" ht="13.2" x14ac:dyDescent="0.2">
      <c r="A35" s="38"/>
      <c r="B35" s="5"/>
      <c r="C35" s="39" t="s">
        <v>26</v>
      </c>
      <c r="D35" s="45">
        <v>20</v>
      </c>
      <c r="E35" s="24"/>
      <c r="F35" s="41">
        <f>D35*E35</f>
        <v>0</v>
      </c>
      <c r="G35" s="4"/>
    </row>
    <row r="36" spans="1:7" ht="22.8" x14ac:dyDescent="0.2">
      <c r="A36" s="38">
        <f>SUM(A34,0.01)</f>
        <v>1.04</v>
      </c>
      <c r="B36" s="5" t="s">
        <v>148</v>
      </c>
      <c r="C36" s="39"/>
      <c r="D36" s="51"/>
      <c r="E36" s="24"/>
      <c r="F36" s="41"/>
      <c r="G36" s="4"/>
    </row>
    <row r="37" spans="1:7" ht="13.2" x14ac:dyDescent="0.2">
      <c r="A37" s="38"/>
      <c r="B37" s="5"/>
      <c r="C37" s="39" t="s">
        <v>26</v>
      </c>
      <c r="D37" s="51">
        <v>16</v>
      </c>
      <c r="E37" s="24"/>
      <c r="F37" s="41">
        <f>D37*E37</f>
        <v>0</v>
      </c>
      <c r="G37" s="4"/>
    </row>
    <row r="38" spans="1:7" ht="22.8" x14ac:dyDescent="0.2">
      <c r="A38" s="38">
        <f>SUM(A36,0.01)</f>
        <v>1.05</v>
      </c>
      <c r="B38" s="7" t="s">
        <v>149</v>
      </c>
    </row>
    <row r="39" spans="1:7" x14ac:dyDescent="0.2">
      <c r="A39" s="118"/>
      <c r="C39" s="39" t="s">
        <v>15</v>
      </c>
      <c r="D39" s="51">
        <v>1</v>
      </c>
      <c r="E39" s="24"/>
      <c r="F39" s="41">
        <f>D39*E39</f>
        <v>0</v>
      </c>
    </row>
    <row r="40" spans="1:7" s="75" customFormat="1" ht="22.8" x14ac:dyDescent="0.2">
      <c r="A40" s="38">
        <f>SUM(A38,0.01)</f>
        <v>1.06</v>
      </c>
      <c r="B40" s="7" t="s">
        <v>150</v>
      </c>
      <c r="C40" s="39"/>
      <c r="D40" s="51"/>
      <c r="E40" s="24"/>
      <c r="F40" s="41"/>
      <c r="G40" s="8"/>
    </row>
    <row r="41" spans="1:7" x14ac:dyDescent="0.2">
      <c r="A41" s="38"/>
      <c r="B41" s="5"/>
      <c r="C41" s="39" t="s">
        <v>15</v>
      </c>
      <c r="D41" s="51">
        <v>2</v>
      </c>
      <c r="E41" s="24"/>
      <c r="F41" s="41">
        <f>D41*E41</f>
        <v>0</v>
      </c>
      <c r="G41" s="4"/>
    </row>
    <row r="42" spans="1:7" ht="22.8" x14ac:dyDescent="0.2">
      <c r="A42" s="38">
        <f>SUM(A40,0.01)</f>
        <v>1.07</v>
      </c>
      <c r="B42" s="7" t="s">
        <v>166</v>
      </c>
      <c r="C42" s="39"/>
      <c r="D42" s="51"/>
      <c r="E42" s="24"/>
      <c r="F42" s="41"/>
      <c r="G42" s="4"/>
    </row>
    <row r="43" spans="1:7" x14ac:dyDescent="0.2">
      <c r="A43" s="38"/>
      <c r="B43" s="5"/>
      <c r="C43" s="39" t="s">
        <v>15</v>
      </c>
      <c r="D43" s="51">
        <v>1</v>
      </c>
      <c r="E43" s="24"/>
      <c r="F43" s="41">
        <f>D43*E43</f>
        <v>0</v>
      </c>
      <c r="G43" s="4"/>
    </row>
    <row r="44" spans="1:7" x14ac:dyDescent="0.2">
      <c r="A44" s="38">
        <f>SUM(A42,0.01)</f>
        <v>1.08</v>
      </c>
      <c r="B44" s="7" t="s">
        <v>147</v>
      </c>
      <c r="C44" s="42"/>
      <c r="D44" s="160"/>
      <c r="E44" s="14"/>
      <c r="F44" s="151"/>
      <c r="G44" s="4"/>
    </row>
    <row r="45" spans="1:7" ht="13.2" x14ac:dyDescent="0.2">
      <c r="A45" s="118"/>
      <c r="C45" s="149" t="s">
        <v>27</v>
      </c>
      <c r="D45" s="160">
        <v>5</v>
      </c>
      <c r="E45" s="14"/>
      <c r="F45" s="151">
        <f t="shared" ref="F45" si="0">D45*E45</f>
        <v>0</v>
      </c>
      <c r="G45" s="4"/>
    </row>
    <row r="46" spans="1:7" s="118" customFormat="1" ht="26.25" customHeight="1" x14ac:dyDescent="0.3">
      <c r="A46" s="38">
        <f>SUM(A44,0.01)</f>
        <v>1.0900000000000001</v>
      </c>
      <c r="B46" s="118" t="s">
        <v>176</v>
      </c>
      <c r="D46" s="172"/>
      <c r="E46" s="173"/>
      <c r="G46" s="6"/>
    </row>
    <row r="47" spans="1:7" x14ac:dyDescent="0.2">
      <c r="A47" s="38"/>
      <c r="C47" s="39" t="s">
        <v>15</v>
      </c>
      <c r="D47" s="51">
        <v>1</v>
      </c>
      <c r="E47" s="24"/>
      <c r="F47" s="41">
        <f>D47*E47</f>
        <v>0</v>
      </c>
      <c r="G47" s="4"/>
    </row>
    <row r="48" spans="1:7" x14ac:dyDescent="0.2">
      <c r="A48" s="38">
        <v>1.1000000000000001</v>
      </c>
      <c r="B48" s="7" t="s">
        <v>183</v>
      </c>
      <c r="C48" s="39"/>
      <c r="D48" s="51"/>
      <c r="E48" s="24"/>
      <c r="F48" s="41"/>
      <c r="G48" s="4"/>
    </row>
    <row r="49" spans="1:7" x14ac:dyDescent="0.2">
      <c r="A49" s="38"/>
      <c r="C49" s="39" t="s">
        <v>15</v>
      </c>
      <c r="D49" s="51">
        <v>3</v>
      </c>
      <c r="E49" s="24"/>
      <c r="F49" s="41">
        <f>D49*E49</f>
        <v>0</v>
      </c>
      <c r="G49" s="4"/>
    </row>
    <row r="50" spans="1:7" ht="34.200000000000003" x14ac:dyDescent="0.2">
      <c r="A50" s="38">
        <v>1.1100000000000001</v>
      </c>
      <c r="B50" s="6" t="s">
        <v>23</v>
      </c>
      <c r="F50" s="41"/>
      <c r="G50" s="4"/>
    </row>
    <row r="51" spans="1:7" ht="13.2" x14ac:dyDescent="0.2">
      <c r="A51" s="118"/>
      <c r="B51" s="5"/>
      <c r="C51" s="39" t="s">
        <v>28</v>
      </c>
      <c r="D51" s="45">
        <v>3</v>
      </c>
      <c r="E51" s="24"/>
      <c r="F51" s="41">
        <f>D51*E51</f>
        <v>0</v>
      </c>
      <c r="G51" s="4"/>
    </row>
    <row r="52" spans="1:7" x14ac:dyDescent="0.2">
      <c r="A52" s="118"/>
      <c r="B52" s="4"/>
      <c r="C52" s="39"/>
      <c r="D52" s="45"/>
      <c r="E52" s="24"/>
      <c r="F52" s="41"/>
      <c r="G52" s="4"/>
    </row>
    <row r="53" spans="1:7" ht="12" thickBot="1" x14ac:dyDescent="0.25">
      <c r="A53" s="38"/>
      <c r="B53" s="46" t="s">
        <v>4</v>
      </c>
      <c r="C53" s="47"/>
      <c r="D53" s="114"/>
      <c r="E53" s="128"/>
      <c r="F53" s="26">
        <f>SUM(F29:F51)</f>
        <v>0</v>
      </c>
      <c r="G53" s="4"/>
    </row>
    <row r="54" spans="1:7" ht="12" thickTop="1" x14ac:dyDescent="0.2">
      <c r="A54" s="9"/>
      <c r="B54" s="5"/>
      <c r="C54" s="34"/>
      <c r="D54" s="8"/>
      <c r="E54" s="127"/>
      <c r="F54" s="8"/>
      <c r="G54" s="4"/>
    </row>
    <row r="55" spans="1:7" x14ac:dyDescent="0.2">
      <c r="A55" s="165"/>
      <c r="B55" s="48"/>
      <c r="C55" s="49"/>
      <c r="D55" s="115"/>
      <c r="E55" s="129"/>
      <c r="F55" s="50"/>
      <c r="G55" s="4"/>
    </row>
    <row r="56" spans="1:7" x14ac:dyDescent="0.2">
      <c r="A56" s="9">
        <v>2</v>
      </c>
      <c r="B56" s="36" t="s">
        <v>6</v>
      </c>
      <c r="C56" s="32"/>
      <c r="D56" s="113"/>
      <c r="E56" s="24"/>
      <c r="F56" s="8"/>
      <c r="G56" s="4"/>
    </row>
    <row r="57" spans="1:7" ht="12" x14ac:dyDescent="0.2">
      <c r="A57" s="9"/>
      <c r="B57" s="37"/>
      <c r="C57" s="32"/>
      <c r="D57" s="113"/>
      <c r="E57" s="24"/>
      <c r="F57" s="8"/>
      <c r="G57" s="4"/>
    </row>
    <row r="58" spans="1:7" ht="22.8" x14ac:dyDescent="0.2">
      <c r="A58" s="38">
        <v>2.0099999999999998</v>
      </c>
      <c r="B58" s="4" t="s">
        <v>128</v>
      </c>
      <c r="C58" s="39"/>
      <c r="D58" s="51"/>
      <c r="E58" s="24"/>
      <c r="F58" s="41"/>
      <c r="G58" s="4"/>
    </row>
    <row r="59" spans="1:7" ht="13.2" x14ac:dyDescent="0.2">
      <c r="A59" s="38"/>
      <c r="B59" s="48"/>
      <c r="C59" s="39" t="s">
        <v>26</v>
      </c>
      <c r="D59" s="51">
        <v>9</v>
      </c>
      <c r="E59" s="24"/>
      <c r="F59" s="41">
        <f>D59*E59</f>
        <v>0</v>
      </c>
      <c r="G59" s="4"/>
    </row>
    <row r="60" spans="1:7" ht="22.8" x14ac:dyDescent="0.2">
      <c r="A60" s="38">
        <f>SUM(A58,0.01)</f>
        <v>2.0199999999999996</v>
      </c>
      <c r="B60" s="4" t="s">
        <v>134</v>
      </c>
      <c r="C60" s="149"/>
      <c r="D60" s="150"/>
      <c r="E60" s="14"/>
      <c r="F60" s="151"/>
      <c r="G60" s="4"/>
    </row>
    <row r="61" spans="1:7" ht="13.2" x14ac:dyDescent="0.2">
      <c r="A61" s="134"/>
      <c r="B61" s="5"/>
      <c r="C61" s="149" t="s">
        <v>26</v>
      </c>
      <c r="D61" s="150">
        <v>27</v>
      </c>
      <c r="E61" s="14"/>
      <c r="F61" s="151">
        <f>D61*E61</f>
        <v>0</v>
      </c>
      <c r="G61" s="4"/>
    </row>
    <row r="62" spans="1:7" ht="22.8" x14ac:dyDescent="0.2">
      <c r="A62" s="134">
        <f>SUM(A60,0.01)</f>
        <v>2.0299999999999994</v>
      </c>
      <c r="B62" s="5" t="s">
        <v>151</v>
      </c>
      <c r="C62" s="149"/>
      <c r="D62" s="150"/>
      <c r="E62" s="14"/>
      <c r="F62" s="151"/>
      <c r="G62" s="4"/>
    </row>
    <row r="63" spans="1:7" x14ac:dyDescent="0.2">
      <c r="A63" s="134"/>
      <c r="B63" s="5"/>
      <c r="C63" s="149" t="s">
        <v>24</v>
      </c>
      <c r="D63" s="150">
        <v>1</v>
      </c>
      <c r="E63" s="14"/>
      <c r="F63" s="151">
        <f t="shared" ref="F63" si="1">D63*E63</f>
        <v>0</v>
      </c>
      <c r="G63" s="4"/>
    </row>
    <row r="64" spans="1:7" ht="22.8" x14ac:dyDescent="0.2">
      <c r="A64" s="134">
        <f>SUM(A62,0.01)</f>
        <v>2.0399999999999991</v>
      </c>
      <c r="B64" s="5" t="s">
        <v>146</v>
      </c>
      <c r="C64" s="149"/>
      <c r="D64" s="150"/>
      <c r="E64" s="14"/>
      <c r="F64" s="151"/>
      <c r="G64" s="4"/>
    </row>
    <row r="65" spans="1:7" ht="13.2" x14ac:dyDescent="0.2">
      <c r="A65" s="134"/>
      <c r="B65" s="5"/>
      <c r="C65" s="149" t="s">
        <v>27</v>
      </c>
      <c r="D65" s="150">
        <v>5</v>
      </c>
      <c r="E65" s="14"/>
      <c r="F65" s="151">
        <f t="shared" ref="F65" si="2">D65*E65</f>
        <v>0</v>
      </c>
      <c r="G65" s="4"/>
    </row>
    <row r="66" spans="1:7" ht="22.8" x14ac:dyDescent="0.2">
      <c r="A66" s="134">
        <f>SUM(A64,0.01)</f>
        <v>2.0499999999999989</v>
      </c>
      <c r="B66" s="161" t="s">
        <v>17</v>
      </c>
      <c r="C66" s="39"/>
      <c r="D66" s="51"/>
      <c r="E66" s="24"/>
      <c r="F66" s="44"/>
      <c r="G66" s="4"/>
    </row>
    <row r="67" spans="1:7" ht="12.75" customHeight="1" x14ac:dyDescent="0.2">
      <c r="A67" s="134"/>
      <c r="B67" s="5" t="s">
        <v>184</v>
      </c>
      <c r="C67" s="52" t="s">
        <v>18</v>
      </c>
      <c r="D67" s="117">
        <v>8</v>
      </c>
      <c r="E67" s="24"/>
      <c r="F67" s="41">
        <f>D67*E67</f>
        <v>0</v>
      </c>
      <c r="G67" s="4"/>
    </row>
    <row r="68" spans="1:7" ht="15" customHeight="1" x14ac:dyDescent="0.2">
      <c r="A68" s="118"/>
      <c r="B68" s="5" t="s">
        <v>19</v>
      </c>
      <c r="C68" s="52" t="s">
        <v>18</v>
      </c>
      <c r="D68" s="117">
        <v>10</v>
      </c>
      <c r="E68" s="24"/>
      <c r="F68" s="41">
        <f>D68*E68</f>
        <v>0</v>
      </c>
      <c r="G68" s="4"/>
    </row>
    <row r="69" spans="1:7" ht="22.8" x14ac:dyDescent="0.2">
      <c r="A69" s="134">
        <f>SUM(A66,0.01)</f>
        <v>2.0599999999999987</v>
      </c>
      <c r="B69" s="4" t="s">
        <v>20</v>
      </c>
      <c r="C69" s="39" t="s">
        <v>21</v>
      </c>
      <c r="D69" s="51">
        <v>1</v>
      </c>
      <c r="E69" s="24"/>
      <c r="F69" s="41">
        <f>D69*E69</f>
        <v>0</v>
      </c>
      <c r="G69" s="4"/>
    </row>
    <row r="70" spans="1:7" s="75" customFormat="1" ht="12" customHeight="1" x14ac:dyDescent="0.2">
      <c r="A70" s="134"/>
      <c r="G70" s="8"/>
    </row>
    <row r="71" spans="1:7" x14ac:dyDescent="0.2">
      <c r="A71" s="38">
        <v>2.0699999999999998</v>
      </c>
      <c r="B71" s="5" t="s">
        <v>16</v>
      </c>
      <c r="F71" s="41"/>
      <c r="G71" s="4"/>
    </row>
    <row r="72" spans="1:7" ht="13.2" x14ac:dyDescent="0.2">
      <c r="A72" s="118"/>
      <c r="B72" s="5"/>
      <c r="C72" s="39" t="s">
        <v>26</v>
      </c>
      <c r="D72" s="51">
        <v>65</v>
      </c>
      <c r="E72" s="24"/>
      <c r="F72" s="41">
        <f>D72*E72</f>
        <v>0</v>
      </c>
      <c r="G72" s="4"/>
    </row>
    <row r="74" spans="1:7" x14ac:dyDescent="0.2">
      <c r="A74" s="38"/>
    </row>
    <row r="75" spans="1:7" ht="12" thickBot="1" x14ac:dyDescent="0.25">
      <c r="A75" s="118"/>
      <c r="B75" s="46" t="s">
        <v>4</v>
      </c>
      <c r="C75" s="47"/>
      <c r="D75" s="114"/>
      <c r="E75" s="128"/>
      <c r="F75" s="26">
        <f>SUM(F59:F72)</f>
        <v>0</v>
      </c>
    </row>
    <row r="76" spans="1:7" ht="12" thickTop="1" x14ac:dyDescent="0.2">
      <c r="A76" s="38"/>
    </row>
    <row r="77" spans="1:7" ht="12" x14ac:dyDescent="0.2">
      <c r="A77" s="38"/>
      <c r="B77" s="30"/>
      <c r="C77" s="31"/>
      <c r="D77" s="8"/>
      <c r="E77" s="127"/>
      <c r="F77" s="8"/>
    </row>
    <row r="78" spans="1:7" ht="12" x14ac:dyDescent="0.2">
      <c r="A78" s="38"/>
      <c r="B78" s="30" t="s">
        <v>22</v>
      </c>
      <c r="C78" s="34"/>
      <c r="D78" s="8"/>
      <c r="E78" s="127"/>
      <c r="F78" s="8"/>
    </row>
    <row r="79" spans="1:7" ht="12" x14ac:dyDescent="0.2">
      <c r="A79" s="38"/>
      <c r="B79" s="30"/>
      <c r="C79" s="34"/>
      <c r="D79" s="8"/>
      <c r="E79" s="127"/>
      <c r="F79" s="8"/>
    </row>
    <row r="80" spans="1:7" x14ac:dyDescent="0.2">
      <c r="A80" s="9">
        <v>3</v>
      </c>
      <c r="B80" s="4" t="s">
        <v>9</v>
      </c>
      <c r="C80" s="34"/>
      <c r="D80" s="8"/>
      <c r="E80" s="24"/>
      <c r="F80" s="8"/>
    </row>
    <row r="81" spans="1:6" x14ac:dyDescent="0.2">
      <c r="A81" s="9"/>
      <c r="B81" s="4"/>
      <c r="C81" s="34"/>
      <c r="D81" s="8"/>
      <c r="E81" s="24"/>
      <c r="F81" s="8"/>
    </row>
    <row r="82" spans="1:6" ht="34.200000000000003" x14ac:dyDescent="0.2">
      <c r="A82" s="38">
        <v>3.01</v>
      </c>
      <c r="B82" s="103" t="s">
        <v>120</v>
      </c>
      <c r="C82" s="39"/>
      <c r="D82" s="51"/>
      <c r="E82" s="24"/>
      <c r="F82" s="41"/>
    </row>
    <row r="83" spans="1:6" x14ac:dyDescent="0.2">
      <c r="A83" s="38"/>
      <c r="B83" s="4" t="s">
        <v>119</v>
      </c>
      <c r="C83" s="39" t="s">
        <v>24</v>
      </c>
      <c r="D83" s="51">
        <v>1</v>
      </c>
      <c r="E83" s="24"/>
      <c r="F83" s="41">
        <f t="shared" ref="F83" si="3">D83*E83</f>
        <v>0</v>
      </c>
    </row>
    <row r="84" spans="1:6" x14ac:dyDescent="0.2">
      <c r="A84" s="118"/>
      <c r="B84" s="4" t="s">
        <v>161</v>
      </c>
      <c r="C84" s="39" t="s">
        <v>24</v>
      </c>
      <c r="D84" s="51">
        <v>2</v>
      </c>
      <c r="E84" s="24"/>
      <c r="F84" s="41">
        <f t="shared" ref="F84:F85" si="4">D84*E84</f>
        <v>0</v>
      </c>
    </row>
    <row r="85" spans="1:6" x14ac:dyDescent="0.2">
      <c r="A85" s="38"/>
      <c r="B85" s="4" t="s">
        <v>162</v>
      </c>
      <c r="C85" s="39" t="s">
        <v>24</v>
      </c>
      <c r="D85" s="51">
        <v>1</v>
      </c>
      <c r="E85" s="24"/>
      <c r="F85" s="41">
        <f t="shared" si="4"/>
        <v>0</v>
      </c>
    </row>
    <row r="86" spans="1:6" x14ac:dyDescent="0.2">
      <c r="A86" s="38"/>
      <c r="B86" s="4" t="s">
        <v>163</v>
      </c>
      <c r="C86" s="39" t="s">
        <v>24</v>
      </c>
      <c r="D86" s="51">
        <v>1</v>
      </c>
      <c r="E86" s="24"/>
      <c r="F86" s="41">
        <f t="shared" ref="F86" si="5">D86*E86</f>
        <v>0</v>
      </c>
    </row>
    <row r="87" spans="1:6" x14ac:dyDescent="0.2">
      <c r="A87" s="38"/>
      <c r="E87" s="7"/>
    </row>
    <row r="88" spans="1:6" ht="45.6" x14ac:dyDescent="0.2">
      <c r="A88" s="38">
        <v>3.02</v>
      </c>
      <c r="B88" s="103" t="s">
        <v>116</v>
      </c>
      <c r="C88" s="39"/>
      <c r="D88" s="51"/>
      <c r="E88" s="24"/>
      <c r="F88" s="41"/>
    </row>
    <row r="89" spans="1:6" x14ac:dyDescent="0.2">
      <c r="A89" s="38"/>
      <c r="B89" s="4"/>
      <c r="C89" s="39" t="s">
        <v>24</v>
      </c>
      <c r="D89" s="51">
        <v>1</v>
      </c>
      <c r="E89" s="24"/>
      <c r="F89" s="41">
        <f t="shared" ref="F89" si="6">D89*E89</f>
        <v>0</v>
      </c>
    </row>
    <row r="90" spans="1:6" ht="13.5" customHeight="1" x14ac:dyDescent="0.2">
      <c r="A90" s="118">
        <v>3.03</v>
      </c>
      <c r="B90" s="7" t="s">
        <v>152</v>
      </c>
      <c r="D90" s="7"/>
      <c r="E90" s="7"/>
    </row>
    <row r="91" spans="1:6" x14ac:dyDescent="0.2">
      <c r="A91" s="118"/>
      <c r="C91" s="39" t="s">
        <v>24</v>
      </c>
      <c r="D91" s="40">
        <v>1</v>
      </c>
      <c r="E91" s="24"/>
      <c r="F91" s="41">
        <f t="shared" ref="F91" si="7">D91*E91</f>
        <v>0</v>
      </c>
    </row>
    <row r="92" spans="1:6" ht="57" x14ac:dyDescent="0.2">
      <c r="A92" s="118">
        <v>3.04</v>
      </c>
      <c r="B92" s="7" t="s">
        <v>185</v>
      </c>
      <c r="C92" s="39"/>
      <c r="D92" s="40"/>
      <c r="E92" s="24"/>
      <c r="F92" s="41"/>
    </row>
    <row r="93" spans="1:6" x14ac:dyDescent="0.2">
      <c r="A93" s="118"/>
      <c r="C93" s="39" t="s">
        <v>24</v>
      </c>
      <c r="D93" s="40">
        <v>2</v>
      </c>
      <c r="E93" s="24"/>
      <c r="F93" s="41">
        <f t="shared" ref="F93" si="8">D93*E93</f>
        <v>0</v>
      </c>
    </row>
    <row r="94" spans="1:6" ht="62.25" customHeight="1" x14ac:dyDescent="0.2">
      <c r="A94" s="118">
        <v>3.05</v>
      </c>
      <c r="B94" s="118" t="s">
        <v>186</v>
      </c>
      <c r="C94" s="39"/>
      <c r="D94" s="40"/>
      <c r="E94" s="24"/>
      <c r="F94" s="41"/>
    </row>
    <row r="95" spans="1:6" x14ac:dyDescent="0.2">
      <c r="A95" s="118"/>
      <c r="C95" s="39" t="s">
        <v>24</v>
      </c>
      <c r="D95" s="40">
        <v>1</v>
      </c>
      <c r="E95" s="24"/>
      <c r="F95" s="41">
        <f t="shared" ref="F95" si="9">D95*E95</f>
        <v>0</v>
      </c>
    </row>
    <row r="96" spans="1:6" ht="34.200000000000003" x14ac:dyDescent="0.2">
      <c r="A96" s="118">
        <v>3.06</v>
      </c>
      <c r="B96" s="7" t="s">
        <v>187</v>
      </c>
      <c r="D96" s="7"/>
      <c r="E96" s="7"/>
    </row>
    <row r="97" spans="1:6" x14ac:dyDescent="0.2">
      <c r="A97" s="118"/>
      <c r="C97" s="39" t="s">
        <v>24</v>
      </c>
      <c r="D97" s="40">
        <v>1</v>
      </c>
      <c r="E97" s="24"/>
      <c r="F97" s="41">
        <f t="shared" ref="F97" si="10">D97*E97</f>
        <v>0</v>
      </c>
    </row>
    <row r="98" spans="1:6" x14ac:dyDescent="0.2">
      <c r="A98" s="118"/>
      <c r="B98" s="120"/>
      <c r="C98" s="39"/>
      <c r="D98" s="40"/>
      <c r="E98" s="24"/>
      <c r="F98" s="41"/>
    </row>
    <row r="99" spans="1:6" ht="12" thickBot="1" x14ac:dyDescent="0.25">
      <c r="A99" s="38"/>
      <c r="B99" s="25" t="s">
        <v>4</v>
      </c>
      <c r="C99" s="47"/>
      <c r="D99" s="114"/>
      <c r="E99" s="128"/>
      <c r="F99" s="26">
        <f>SUM(F82:F98)</f>
        <v>0</v>
      </c>
    </row>
    <row r="100" spans="1:6" ht="12" thickTop="1" x14ac:dyDescent="0.2">
      <c r="A100" s="38"/>
      <c r="B100" s="29"/>
      <c r="C100" s="49"/>
      <c r="D100" s="115"/>
      <c r="E100" s="129"/>
      <c r="F100" s="50"/>
    </row>
    <row r="101" spans="1:6" x14ac:dyDescent="0.2">
      <c r="A101" s="38">
        <v>4</v>
      </c>
      <c r="B101" s="53" t="s">
        <v>10</v>
      </c>
      <c r="C101" s="39"/>
      <c r="D101" s="51"/>
      <c r="E101" s="24"/>
      <c r="F101" s="41"/>
    </row>
    <row r="102" spans="1:6" x14ac:dyDescent="0.2">
      <c r="A102" s="38"/>
      <c r="B102" s="53"/>
      <c r="C102" s="39"/>
      <c r="D102" s="51"/>
      <c r="E102" s="24"/>
      <c r="F102" s="41"/>
    </row>
    <row r="103" spans="1:6" ht="34.200000000000003" x14ac:dyDescent="0.2">
      <c r="A103" s="38">
        <v>4.01</v>
      </c>
      <c r="B103" s="118" t="s">
        <v>191</v>
      </c>
      <c r="C103" s="39" t="s">
        <v>26</v>
      </c>
      <c r="D103" s="51">
        <v>25</v>
      </c>
      <c r="E103" s="24"/>
      <c r="F103" s="41">
        <f>D103*E103</f>
        <v>0</v>
      </c>
    </row>
    <row r="104" spans="1:6" x14ac:dyDescent="0.2">
      <c r="A104" s="38"/>
      <c r="B104" s="6"/>
      <c r="C104" s="39"/>
      <c r="D104" s="51"/>
      <c r="E104" s="24"/>
      <c r="F104" s="41"/>
    </row>
    <row r="105" spans="1:6" x14ac:dyDescent="0.2">
      <c r="A105" s="38">
        <f>SUM(A103,0.01)</f>
        <v>4.0199999999999996</v>
      </c>
      <c r="B105" s="4" t="s">
        <v>192</v>
      </c>
      <c r="C105" s="39" t="s">
        <v>25</v>
      </c>
      <c r="D105" s="51">
        <v>4</v>
      </c>
      <c r="E105" s="24"/>
      <c r="F105" s="41">
        <f t="shared" ref="F105" si="11">D105*E105</f>
        <v>0</v>
      </c>
    </row>
    <row r="106" spans="1:6" x14ac:dyDescent="0.2">
      <c r="A106" s="38"/>
      <c r="B106" s="4"/>
      <c r="C106" s="39"/>
      <c r="D106" s="51"/>
      <c r="E106" s="24"/>
      <c r="F106" s="41"/>
    </row>
    <row r="107" spans="1:6" ht="22.8" x14ac:dyDescent="0.2">
      <c r="A107" s="38">
        <v>4.03</v>
      </c>
      <c r="B107" s="8" t="s">
        <v>153</v>
      </c>
      <c r="C107" s="34"/>
      <c r="D107" s="131"/>
      <c r="E107" s="24"/>
      <c r="F107" s="41"/>
    </row>
    <row r="108" spans="1:6" x14ac:dyDescent="0.2">
      <c r="A108" s="38"/>
      <c r="B108" s="8"/>
      <c r="C108" s="34" t="s">
        <v>154</v>
      </c>
      <c r="D108" s="131">
        <v>31</v>
      </c>
      <c r="E108" s="24"/>
      <c r="F108" s="41">
        <f>D108*E108</f>
        <v>0</v>
      </c>
    </row>
    <row r="109" spans="1:6" x14ac:dyDescent="0.2">
      <c r="A109" s="9"/>
      <c r="B109" s="8"/>
      <c r="C109" s="34"/>
      <c r="D109" s="131"/>
      <c r="E109" s="24"/>
      <c r="F109" s="41"/>
    </row>
    <row r="110" spans="1:6" ht="12" thickBot="1" x14ac:dyDescent="0.25">
      <c r="A110" s="9"/>
      <c r="B110" s="25" t="s">
        <v>4</v>
      </c>
      <c r="C110" s="47"/>
      <c r="D110" s="114"/>
      <c r="E110" s="128"/>
      <c r="F110" s="26">
        <f>SUM(F103:F108)</f>
        <v>0</v>
      </c>
    </row>
    <row r="111" spans="1:6" ht="12" thickTop="1" x14ac:dyDescent="0.2">
      <c r="A111" s="9"/>
      <c r="B111" s="29"/>
      <c r="C111" s="49"/>
      <c r="D111" s="115"/>
      <c r="E111" s="129"/>
      <c r="F111" s="50"/>
    </row>
    <row r="112" spans="1:6" x14ac:dyDescent="0.2">
      <c r="A112" s="38"/>
      <c r="B112" s="53"/>
      <c r="C112" s="39"/>
      <c r="D112" s="51"/>
      <c r="E112" s="24"/>
      <c r="F112" s="41"/>
    </row>
    <row r="113" spans="1:6" x14ac:dyDescent="0.2">
      <c r="A113" s="9">
        <v>5</v>
      </c>
      <c r="B113" s="54" t="s">
        <v>11</v>
      </c>
      <c r="C113" s="34"/>
      <c r="D113" s="8"/>
      <c r="E113" s="24"/>
      <c r="F113" s="8"/>
    </row>
    <row r="114" spans="1:6" x14ac:dyDescent="0.2">
      <c r="A114" s="9"/>
      <c r="B114" s="54"/>
      <c r="C114" s="34"/>
      <c r="D114" s="8"/>
      <c r="E114" s="24"/>
      <c r="F114" s="8"/>
    </row>
    <row r="115" spans="1:6" ht="24.6" x14ac:dyDescent="0.2">
      <c r="A115" s="134">
        <v>5.01</v>
      </c>
      <c r="B115" s="174" t="s">
        <v>188</v>
      </c>
      <c r="C115" s="149" t="s">
        <v>26</v>
      </c>
      <c r="D115" s="152">
        <v>4</v>
      </c>
      <c r="E115" s="14"/>
      <c r="F115" s="151">
        <f>D115*E115</f>
        <v>0</v>
      </c>
    </row>
    <row r="116" spans="1:6" x14ac:dyDescent="0.2">
      <c r="A116" s="134"/>
      <c r="B116" s="4"/>
      <c r="C116" s="149"/>
      <c r="D116" s="152"/>
      <c r="E116" s="14"/>
      <c r="F116" s="151"/>
    </row>
    <row r="117" spans="1:6" ht="36" x14ac:dyDescent="0.2">
      <c r="A117" s="134">
        <f>SUM(A115,0.01)</f>
        <v>5.0199999999999996</v>
      </c>
      <c r="B117" s="174" t="s">
        <v>189</v>
      </c>
      <c r="C117" s="149" t="s">
        <v>26</v>
      </c>
      <c r="D117" s="152">
        <v>27</v>
      </c>
      <c r="E117" s="14"/>
      <c r="F117" s="151">
        <f>D117*E117</f>
        <v>0</v>
      </c>
    </row>
    <row r="118" spans="1:6" x14ac:dyDescent="0.2">
      <c r="A118" s="134"/>
      <c r="B118" s="6"/>
      <c r="C118" s="149"/>
      <c r="D118" s="152"/>
      <c r="E118" s="14"/>
      <c r="F118" s="151"/>
    </row>
    <row r="119" spans="1:6" ht="36" x14ac:dyDescent="0.2">
      <c r="A119" s="38">
        <v>5.03</v>
      </c>
      <c r="B119" s="6" t="s">
        <v>121</v>
      </c>
      <c r="C119" s="39" t="s">
        <v>26</v>
      </c>
      <c r="D119" s="51">
        <v>4.5</v>
      </c>
      <c r="E119" s="24"/>
      <c r="F119" s="41">
        <f>D119*E119</f>
        <v>0</v>
      </c>
    </row>
    <row r="120" spans="1:6" x14ac:dyDescent="0.2">
      <c r="A120" s="38"/>
      <c r="B120" s="4"/>
      <c r="C120" s="39"/>
      <c r="D120" s="51"/>
      <c r="E120" s="24"/>
      <c r="F120" s="41"/>
    </row>
    <row r="121" spans="1:6" ht="22.8" x14ac:dyDescent="0.2">
      <c r="A121" s="38">
        <f>SUM(A119,0.01)</f>
        <v>5.04</v>
      </c>
      <c r="B121" s="6" t="s">
        <v>122</v>
      </c>
      <c r="C121" s="39" t="s">
        <v>27</v>
      </c>
      <c r="D121" s="51">
        <v>2.5</v>
      </c>
      <c r="E121" s="24"/>
      <c r="F121" s="41">
        <f>D121*E121</f>
        <v>0</v>
      </c>
    </row>
    <row r="122" spans="1:6" x14ac:dyDescent="0.2">
      <c r="A122" s="38"/>
      <c r="B122" s="6"/>
      <c r="C122" s="39"/>
      <c r="D122" s="51"/>
      <c r="E122" s="24"/>
      <c r="F122" s="41"/>
    </row>
    <row r="123" spans="1:6" ht="12" thickBot="1" x14ac:dyDescent="0.25">
      <c r="A123" s="9"/>
      <c r="B123" s="25" t="s">
        <v>4</v>
      </c>
      <c r="C123" s="47"/>
      <c r="D123" s="114"/>
      <c r="E123" s="128"/>
      <c r="F123" s="26">
        <f>SUM(F115:F122)</f>
        <v>0</v>
      </c>
    </row>
    <row r="124" spans="1:6" ht="12" thickTop="1" x14ac:dyDescent="0.2">
      <c r="A124" s="9"/>
      <c r="B124" s="29"/>
      <c r="C124" s="49"/>
      <c r="D124" s="115"/>
      <c r="E124" s="129"/>
      <c r="F124" s="50"/>
    </row>
    <row r="125" spans="1:6" x14ac:dyDescent="0.2">
      <c r="A125" s="9"/>
      <c r="B125" s="8"/>
      <c r="C125" s="34"/>
      <c r="D125" s="8"/>
      <c r="E125" s="24"/>
      <c r="F125" s="8"/>
    </row>
    <row r="126" spans="1:6" x14ac:dyDescent="0.2">
      <c r="A126" s="9">
        <v>6</v>
      </c>
      <c r="B126" s="54" t="s">
        <v>12</v>
      </c>
      <c r="C126" s="34"/>
      <c r="D126" s="8"/>
      <c r="E126" s="24"/>
      <c r="F126" s="8"/>
    </row>
    <row r="127" spans="1:6" x14ac:dyDescent="0.2">
      <c r="A127" s="9"/>
      <c r="B127" s="8"/>
      <c r="C127" s="34"/>
      <c r="D127" s="8"/>
      <c r="E127" s="24"/>
      <c r="F127" s="8"/>
    </row>
    <row r="128" spans="1:6" ht="34.200000000000003" x14ac:dyDescent="0.2">
      <c r="A128" s="38">
        <v>6.01</v>
      </c>
      <c r="B128" s="4" t="s">
        <v>155</v>
      </c>
      <c r="C128" s="39" t="s">
        <v>26</v>
      </c>
      <c r="D128" s="51">
        <v>169</v>
      </c>
      <c r="E128" s="24"/>
      <c r="F128" s="41">
        <f>D128*E128</f>
        <v>0</v>
      </c>
    </row>
    <row r="129" spans="1:6" x14ac:dyDescent="0.2">
      <c r="A129" s="38"/>
      <c r="B129" s="5"/>
      <c r="C129" s="39"/>
      <c r="D129" s="51"/>
      <c r="E129" s="24"/>
      <c r="F129" s="41"/>
    </row>
    <row r="130" spans="1:6" ht="13.2" x14ac:dyDescent="0.2">
      <c r="A130" s="38">
        <f>SUM(A128,0.01)</f>
        <v>6.02</v>
      </c>
      <c r="B130" s="4" t="s">
        <v>156</v>
      </c>
      <c r="C130" s="39" t="s">
        <v>26</v>
      </c>
      <c r="D130" s="51">
        <v>61</v>
      </c>
      <c r="E130" s="24"/>
      <c r="F130" s="41">
        <f t="shared" ref="F130" si="12">D130*E130</f>
        <v>0</v>
      </c>
    </row>
    <row r="131" spans="1:6" x14ac:dyDescent="0.2">
      <c r="A131" s="38"/>
      <c r="B131" s="4"/>
      <c r="C131" s="39"/>
      <c r="D131" s="51"/>
      <c r="E131" s="24"/>
      <c r="F131" s="41"/>
    </row>
    <row r="132" spans="1:6" ht="13.2" x14ac:dyDescent="0.2">
      <c r="A132" s="38">
        <f>SUM(A130,0.01)</f>
        <v>6.0299999999999994</v>
      </c>
      <c r="B132" s="7" t="s">
        <v>123</v>
      </c>
      <c r="C132" s="39" t="s">
        <v>26</v>
      </c>
      <c r="D132" s="40">
        <v>13</v>
      </c>
      <c r="F132" s="41">
        <f>D132*E132</f>
        <v>0</v>
      </c>
    </row>
    <row r="133" spans="1:6" x14ac:dyDescent="0.2">
      <c r="A133" s="38"/>
      <c r="B133" s="4"/>
      <c r="C133" s="39"/>
      <c r="D133" s="51"/>
      <c r="E133" s="24"/>
      <c r="F133" s="41"/>
    </row>
    <row r="134" spans="1:6" ht="18.75" customHeight="1" x14ac:dyDescent="0.2">
      <c r="A134" s="38">
        <v>6.04</v>
      </c>
      <c r="B134" s="6" t="s">
        <v>125</v>
      </c>
      <c r="C134" s="49" t="s">
        <v>24</v>
      </c>
      <c r="D134" s="115">
        <v>6</v>
      </c>
      <c r="E134" s="132"/>
      <c r="F134" s="133">
        <f t="shared" ref="F134" si="13">D134*E134</f>
        <v>0</v>
      </c>
    </row>
    <row r="135" spans="1:6" x14ac:dyDescent="0.2">
      <c r="A135" s="38"/>
    </row>
    <row r="136" spans="1:6" s="119" customFormat="1" ht="30.75" customHeight="1" x14ac:dyDescent="0.3">
      <c r="A136" s="38">
        <f>SUM(A134,0.01)</f>
        <v>6.05</v>
      </c>
      <c r="B136" s="118" t="s">
        <v>167</v>
      </c>
      <c r="C136" s="49" t="s">
        <v>24</v>
      </c>
      <c r="D136" s="115">
        <v>1</v>
      </c>
      <c r="E136" s="132"/>
      <c r="F136" s="133">
        <f t="shared" ref="F136" si="14">D136*E136</f>
        <v>0</v>
      </c>
    </row>
    <row r="137" spans="1:6" x14ac:dyDescent="0.2">
      <c r="A137" s="38"/>
      <c r="C137" s="39"/>
      <c r="D137" s="40"/>
      <c r="F137" s="41"/>
    </row>
    <row r="138" spans="1:6" ht="22.8" x14ac:dyDescent="0.2">
      <c r="A138" s="38">
        <v>6.06</v>
      </c>
      <c r="B138" s="7" t="s">
        <v>168</v>
      </c>
      <c r="C138" s="39" t="s">
        <v>154</v>
      </c>
      <c r="D138" s="40">
        <v>4</v>
      </c>
      <c r="F138" s="41">
        <f t="shared" ref="F138" si="15">D138*E138</f>
        <v>0</v>
      </c>
    </row>
    <row r="139" spans="1:6" x14ac:dyDescent="0.2">
      <c r="A139" s="5"/>
    </row>
    <row r="140" spans="1:6" ht="12" thickBot="1" x14ac:dyDescent="0.25">
      <c r="B140" s="25" t="s">
        <v>4</v>
      </c>
      <c r="C140" s="47"/>
      <c r="D140" s="114"/>
      <c r="E140" s="128"/>
      <c r="F140" s="26">
        <f>SUM(F128:F139)</f>
        <v>0</v>
      </c>
    </row>
    <row r="141" spans="1:6" ht="12" thickTop="1" x14ac:dyDescent="0.2"/>
  </sheetData>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workbookViewId="0">
      <selection activeCell="B3" sqref="B3"/>
    </sheetView>
  </sheetViews>
  <sheetFormatPr defaultRowHeight="11.4" x14ac:dyDescent="0.2"/>
  <cols>
    <col min="1" max="1" width="5.88671875" style="7" customWidth="1"/>
    <col min="2" max="2" width="10.33203125" style="7" customWidth="1"/>
    <col min="3" max="3" width="33" style="7" customWidth="1"/>
    <col min="4" max="4" width="11" style="7" customWidth="1"/>
    <col min="5" max="5" width="4" style="7" customWidth="1"/>
    <col min="6" max="6" width="7" style="75" customWidth="1"/>
    <col min="7" max="7" width="9.109375" style="7"/>
    <col min="8" max="8" width="10.6640625" style="7" customWidth="1"/>
    <col min="9" max="256" width="9.109375" style="7"/>
    <col min="257" max="257" width="5.88671875" style="7" customWidth="1"/>
    <col min="258" max="258" width="11" style="7" customWidth="1"/>
    <col min="259" max="259" width="33" style="7" customWidth="1"/>
    <col min="260" max="260" width="11" style="7" customWidth="1"/>
    <col min="261" max="261" width="3.44140625" style="7" customWidth="1"/>
    <col min="262" max="262" width="5.109375" style="7" customWidth="1"/>
    <col min="263" max="263" width="9.109375" style="7"/>
    <col min="264" max="264" width="10.6640625" style="7" customWidth="1"/>
    <col min="265" max="512" width="9.109375" style="7"/>
    <col min="513" max="513" width="5.88671875" style="7" customWidth="1"/>
    <col min="514" max="514" width="11" style="7" customWidth="1"/>
    <col min="515" max="515" width="33" style="7" customWidth="1"/>
    <col min="516" max="516" width="11" style="7" customWidth="1"/>
    <col min="517" max="517" width="3.44140625" style="7" customWidth="1"/>
    <col min="518" max="518" width="5.109375" style="7" customWidth="1"/>
    <col min="519" max="519" width="9.109375" style="7"/>
    <col min="520" max="520" width="10.6640625" style="7" customWidth="1"/>
    <col min="521" max="768" width="9.109375" style="7"/>
    <col min="769" max="769" width="5.88671875" style="7" customWidth="1"/>
    <col min="770" max="770" width="11" style="7" customWidth="1"/>
    <col min="771" max="771" width="33" style="7" customWidth="1"/>
    <col min="772" max="772" width="11" style="7" customWidth="1"/>
    <col min="773" max="773" width="3.44140625" style="7" customWidth="1"/>
    <col min="774" max="774" width="5.109375" style="7" customWidth="1"/>
    <col min="775" max="775" width="9.109375" style="7"/>
    <col min="776" max="776" width="10.6640625" style="7" customWidth="1"/>
    <col min="777" max="1024" width="9.109375" style="7"/>
    <col min="1025" max="1025" width="5.88671875" style="7" customWidth="1"/>
    <col min="1026" max="1026" width="11" style="7" customWidth="1"/>
    <col min="1027" max="1027" width="33" style="7" customWidth="1"/>
    <col min="1028" max="1028" width="11" style="7" customWidth="1"/>
    <col min="1029" max="1029" width="3.44140625" style="7" customWidth="1"/>
    <col min="1030" max="1030" width="5.109375" style="7" customWidth="1"/>
    <col min="1031" max="1031" width="9.109375" style="7"/>
    <col min="1032" max="1032" width="10.6640625" style="7" customWidth="1"/>
    <col min="1033" max="1280" width="9.109375" style="7"/>
    <col min="1281" max="1281" width="5.88671875" style="7" customWidth="1"/>
    <col min="1282" max="1282" width="11" style="7" customWidth="1"/>
    <col min="1283" max="1283" width="33" style="7" customWidth="1"/>
    <col min="1284" max="1284" width="11" style="7" customWidth="1"/>
    <col min="1285" max="1285" width="3.44140625" style="7" customWidth="1"/>
    <col min="1286" max="1286" width="5.109375" style="7" customWidth="1"/>
    <col min="1287" max="1287" width="9.109375" style="7"/>
    <col min="1288" max="1288" width="10.6640625" style="7" customWidth="1"/>
    <col min="1289" max="1536" width="9.109375" style="7"/>
    <col min="1537" max="1537" width="5.88671875" style="7" customWidth="1"/>
    <col min="1538" max="1538" width="11" style="7" customWidth="1"/>
    <col min="1539" max="1539" width="33" style="7" customWidth="1"/>
    <col min="1540" max="1540" width="11" style="7" customWidth="1"/>
    <col min="1541" max="1541" width="3.44140625" style="7" customWidth="1"/>
    <col min="1542" max="1542" width="5.109375" style="7" customWidth="1"/>
    <col min="1543" max="1543" width="9.109375" style="7"/>
    <col min="1544" max="1544" width="10.6640625" style="7" customWidth="1"/>
    <col min="1545" max="1792" width="9.109375" style="7"/>
    <col min="1793" max="1793" width="5.88671875" style="7" customWidth="1"/>
    <col min="1794" max="1794" width="11" style="7" customWidth="1"/>
    <col min="1795" max="1795" width="33" style="7" customWidth="1"/>
    <col min="1796" max="1796" width="11" style="7" customWidth="1"/>
    <col min="1797" max="1797" width="3.44140625" style="7" customWidth="1"/>
    <col min="1798" max="1798" width="5.109375" style="7" customWidth="1"/>
    <col min="1799" max="1799" width="9.109375" style="7"/>
    <col min="1800" max="1800" width="10.6640625" style="7" customWidth="1"/>
    <col min="1801" max="2048" width="9.109375" style="7"/>
    <col min="2049" max="2049" width="5.88671875" style="7" customWidth="1"/>
    <col min="2050" max="2050" width="11" style="7" customWidth="1"/>
    <col min="2051" max="2051" width="33" style="7" customWidth="1"/>
    <col min="2052" max="2052" width="11" style="7" customWidth="1"/>
    <col min="2053" max="2053" width="3.44140625" style="7" customWidth="1"/>
    <col min="2054" max="2054" width="5.109375" style="7" customWidth="1"/>
    <col min="2055" max="2055" width="9.109375" style="7"/>
    <col min="2056" max="2056" width="10.6640625" style="7" customWidth="1"/>
    <col min="2057" max="2304" width="9.109375" style="7"/>
    <col min="2305" max="2305" width="5.88671875" style="7" customWidth="1"/>
    <col min="2306" max="2306" width="11" style="7" customWidth="1"/>
    <col min="2307" max="2307" width="33" style="7" customWidth="1"/>
    <col min="2308" max="2308" width="11" style="7" customWidth="1"/>
    <col min="2309" max="2309" width="3.44140625" style="7" customWidth="1"/>
    <col min="2310" max="2310" width="5.109375" style="7" customWidth="1"/>
    <col min="2311" max="2311" width="9.109375" style="7"/>
    <col min="2312" max="2312" width="10.6640625" style="7" customWidth="1"/>
    <col min="2313" max="2560" width="9.109375" style="7"/>
    <col min="2561" max="2561" width="5.88671875" style="7" customWidth="1"/>
    <col min="2562" max="2562" width="11" style="7" customWidth="1"/>
    <col min="2563" max="2563" width="33" style="7" customWidth="1"/>
    <col min="2564" max="2564" width="11" style="7" customWidth="1"/>
    <col min="2565" max="2565" width="3.44140625" style="7" customWidth="1"/>
    <col min="2566" max="2566" width="5.109375" style="7" customWidth="1"/>
    <col min="2567" max="2567" width="9.109375" style="7"/>
    <col min="2568" max="2568" width="10.6640625" style="7" customWidth="1"/>
    <col min="2569" max="2816" width="9.109375" style="7"/>
    <col min="2817" max="2817" width="5.88671875" style="7" customWidth="1"/>
    <col min="2818" max="2818" width="11" style="7" customWidth="1"/>
    <col min="2819" max="2819" width="33" style="7" customWidth="1"/>
    <col min="2820" max="2820" width="11" style="7" customWidth="1"/>
    <col min="2821" max="2821" width="3.44140625" style="7" customWidth="1"/>
    <col min="2822" max="2822" width="5.109375" style="7" customWidth="1"/>
    <col min="2823" max="2823" width="9.109375" style="7"/>
    <col min="2824" max="2824" width="10.6640625" style="7" customWidth="1"/>
    <col min="2825" max="3072" width="9.109375" style="7"/>
    <col min="3073" max="3073" width="5.88671875" style="7" customWidth="1"/>
    <col min="3074" max="3074" width="11" style="7" customWidth="1"/>
    <col min="3075" max="3075" width="33" style="7" customWidth="1"/>
    <col min="3076" max="3076" width="11" style="7" customWidth="1"/>
    <col min="3077" max="3077" width="3.44140625" style="7" customWidth="1"/>
    <col min="3078" max="3078" width="5.109375" style="7" customWidth="1"/>
    <col min="3079" max="3079" width="9.109375" style="7"/>
    <col min="3080" max="3080" width="10.6640625" style="7" customWidth="1"/>
    <col min="3081" max="3328" width="9.109375" style="7"/>
    <col min="3329" max="3329" width="5.88671875" style="7" customWidth="1"/>
    <col min="3330" max="3330" width="11" style="7" customWidth="1"/>
    <col min="3331" max="3331" width="33" style="7" customWidth="1"/>
    <col min="3332" max="3332" width="11" style="7" customWidth="1"/>
    <col min="3333" max="3333" width="3.44140625" style="7" customWidth="1"/>
    <col min="3334" max="3334" width="5.109375" style="7" customWidth="1"/>
    <col min="3335" max="3335" width="9.109375" style="7"/>
    <col min="3336" max="3336" width="10.6640625" style="7" customWidth="1"/>
    <col min="3337" max="3584" width="9.109375" style="7"/>
    <col min="3585" max="3585" width="5.88671875" style="7" customWidth="1"/>
    <col min="3586" max="3586" width="11" style="7" customWidth="1"/>
    <col min="3587" max="3587" width="33" style="7" customWidth="1"/>
    <col min="3588" max="3588" width="11" style="7" customWidth="1"/>
    <col min="3589" max="3589" width="3.44140625" style="7" customWidth="1"/>
    <col min="3590" max="3590" width="5.109375" style="7" customWidth="1"/>
    <col min="3591" max="3591" width="9.109375" style="7"/>
    <col min="3592" max="3592" width="10.6640625" style="7" customWidth="1"/>
    <col min="3593" max="3840" width="9.109375" style="7"/>
    <col min="3841" max="3841" width="5.88671875" style="7" customWidth="1"/>
    <col min="3842" max="3842" width="11" style="7" customWidth="1"/>
    <col min="3843" max="3843" width="33" style="7" customWidth="1"/>
    <col min="3844" max="3844" width="11" style="7" customWidth="1"/>
    <col min="3845" max="3845" width="3.44140625" style="7" customWidth="1"/>
    <col min="3846" max="3846" width="5.109375" style="7" customWidth="1"/>
    <col min="3847" max="3847" width="9.109375" style="7"/>
    <col min="3848" max="3848" width="10.6640625" style="7" customWidth="1"/>
    <col min="3849" max="4096" width="9.109375" style="7"/>
    <col min="4097" max="4097" width="5.88671875" style="7" customWidth="1"/>
    <col min="4098" max="4098" width="11" style="7" customWidth="1"/>
    <col min="4099" max="4099" width="33" style="7" customWidth="1"/>
    <col min="4100" max="4100" width="11" style="7" customWidth="1"/>
    <col min="4101" max="4101" width="3.44140625" style="7" customWidth="1"/>
    <col min="4102" max="4102" width="5.109375" style="7" customWidth="1"/>
    <col min="4103" max="4103" width="9.109375" style="7"/>
    <col min="4104" max="4104" width="10.6640625" style="7" customWidth="1"/>
    <col min="4105" max="4352" width="9.109375" style="7"/>
    <col min="4353" max="4353" width="5.88671875" style="7" customWidth="1"/>
    <col min="4354" max="4354" width="11" style="7" customWidth="1"/>
    <col min="4355" max="4355" width="33" style="7" customWidth="1"/>
    <col min="4356" max="4356" width="11" style="7" customWidth="1"/>
    <col min="4357" max="4357" width="3.44140625" style="7" customWidth="1"/>
    <col min="4358" max="4358" width="5.109375" style="7" customWidth="1"/>
    <col min="4359" max="4359" width="9.109375" style="7"/>
    <col min="4360" max="4360" width="10.6640625" style="7" customWidth="1"/>
    <col min="4361" max="4608" width="9.109375" style="7"/>
    <col min="4609" max="4609" width="5.88671875" style="7" customWidth="1"/>
    <col min="4610" max="4610" width="11" style="7" customWidth="1"/>
    <col min="4611" max="4611" width="33" style="7" customWidth="1"/>
    <col min="4612" max="4612" width="11" style="7" customWidth="1"/>
    <col min="4613" max="4613" width="3.44140625" style="7" customWidth="1"/>
    <col min="4614" max="4614" width="5.109375" style="7" customWidth="1"/>
    <col min="4615" max="4615" width="9.109375" style="7"/>
    <col min="4616" max="4616" width="10.6640625" style="7" customWidth="1"/>
    <col min="4617" max="4864" width="9.109375" style="7"/>
    <col min="4865" max="4865" width="5.88671875" style="7" customWidth="1"/>
    <col min="4866" max="4866" width="11" style="7" customWidth="1"/>
    <col min="4867" max="4867" width="33" style="7" customWidth="1"/>
    <col min="4868" max="4868" width="11" style="7" customWidth="1"/>
    <col min="4869" max="4869" width="3.44140625" style="7" customWidth="1"/>
    <col min="4870" max="4870" width="5.109375" style="7" customWidth="1"/>
    <col min="4871" max="4871" width="9.109375" style="7"/>
    <col min="4872" max="4872" width="10.6640625" style="7" customWidth="1"/>
    <col min="4873" max="5120" width="9.109375" style="7"/>
    <col min="5121" max="5121" width="5.88671875" style="7" customWidth="1"/>
    <col min="5122" max="5122" width="11" style="7" customWidth="1"/>
    <col min="5123" max="5123" width="33" style="7" customWidth="1"/>
    <col min="5124" max="5124" width="11" style="7" customWidth="1"/>
    <col min="5125" max="5125" width="3.44140625" style="7" customWidth="1"/>
    <col min="5126" max="5126" width="5.109375" style="7" customWidth="1"/>
    <col min="5127" max="5127" width="9.109375" style="7"/>
    <col min="5128" max="5128" width="10.6640625" style="7" customWidth="1"/>
    <col min="5129" max="5376" width="9.109375" style="7"/>
    <col min="5377" max="5377" width="5.88671875" style="7" customWidth="1"/>
    <col min="5378" max="5378" width="11" style="7" customWidth="1"/>
    <col min="5379" max="5379" width="33" style="7" customWidth="1"/>
    <col min="5380" max="5380" width="11" style="7" customWidth="1"/>
    <col min="5381" max="5381" width="3.44140625" style="7" customWidth="1"/>
    <col min="5382" max="5382" width="5.109375" style="7" customWidth="1"/>
    <col min="5383" max="5383" width="9.109375" style="7"/>
    <col min="5384" max="5384" width="10.6640625" style="7" customWidth="1"/>
    <col min="5385" max="5632" width="9.109375" style="7"/>
    <col min="5633" max="5633" width="5.88671875" style="7" customWidth="1"/>
    <col min="5634" max="5634" width="11" style="7" customWidth="1"/>
    <col min="5635" max="5635" width="33" style="7" customWidth="1"/>
    <col min="5636" max="5636" width="11" style="7" customWidth="1"/>
    <col min="5637" max="5637" width="3.44140625" style="7" customWidth="1"/>
    <col min="5638" max="5638" width="5.109375" style="7" customWidth="1"/>
    <col min="5639" max="5639" width="9.109375" style="7"/>
    <col min="5640" max="5640" width="10.6640625" style="7" customWidth="1"/>
    <col min="5641" max="5888" width="9.109375" style="7"/>
    <col min="5889" max="5889" width="5.88671875" style="7" customWidth="1"/>
    <col min="5890" max="5890" width="11" style="7" customWidth="1"/>
    <col min="5891" max="5891" width="33" style="7" customWidth="1"/>
    <col min="5892" max="5892" width="11" style="7" customWidth="1"/>
    <col min="5893" max="5893" width="3.44140625" style="7" customWidth="1"/>
    <col min="5894" max="5894" width="5.109375" style="7" customWidth="1"/>
    <col min="5895" max="5895" width="9.109375" style="7"/>
    <col min="5896" max="5896" width="10.6640625" style="7" customWidth="1"/>
    <col min="5897" max="6144" width="9.109375" style="7"/>
    <col min="6145" max="6145" width="5.88671875" style="7" customWidth="1"/>
    <col min="6146" max="6146" width="11" style="7" customWidth="1"/>
    <col min="6147" max="6147" width="33" style="7" customWidth="1"/>
    <col min="6148" max="6148" width="11" style="7" customWidth="1"/>
    <col min="6149" max="6149" width="3.44140625" style="7" customWidth="1"/>
    <col min="6150" max="6150" width="5.109375" style="7" customWidth="1"/>
    <col min="6151" max="6151" width="9.109375" style="7"/>
    <col min="6152" max="6152" width="10.6640625" style="7" customWidth="1"/>
    <col min="6153" max="6400" width="9.109375" style="7"/>
    <col min="6401" max="6401" width="5.88671875" style="7" customWidth="1"/>
    <col min="6402" max="6402" width="11" style="7" customWidth="1"/>
    <col min="6403" max="6403" width="33" style="7" customWidth="1"/>
    <col min="6404" max="6404" width="11" style="7" customWidth="1"/>
    <col min="6405" max="6405" width="3.44140625" style="7" customWidth="1"/>
    <col min="6406" max="6406" width="5.109375" style="7" customWidth="1"/>
    <col min="6407" max="6407" width="9.109375" style="7"/>
    <col min="6408" max="6408" width="10.6640625" style="7" customWidth="1"/>
    <col min="6409" max="6656" width="9.109375" style="7"/>
    <col min="6657" max="6657" width="5.88671875" style="7" customWidth="1"/>
    <col min="6658" max="6658" width="11" style="7" customWidth="1"/>
    <col min="6659" max="6659" width="33" style="7" customWidth="1"/>
    <col min="6660" max="6660" width="11" style="7" customWidth="1"/>
    <col min="6661" max="6661" width="3.44140625" style="7" customWidth="1"/>
    <col min="6662" max="6662" width="5.109375" style="7" customWidth="1"/>
    <col min="6663" max="6663" width="9.109375" style="7"/>
    <col min="6664" max="6664" width="10.6640625" style="7" customWidth="1"/>
    <col min="6665" max="6912" width="9.109375" style="7"/>
    <col min="6913" max="6913" width="5.88671875" style="7" customWidth="1"/>
    <col min="6914" max="6914" width="11" style="7" customWidth="1"/>
    <col min="6915" max="6915" width="33" style="7" customWidth="1"/>
    <col min="6916" max="6916" width="11" style="7" customWidth="1"/>
    <col min="6917" max="6917" width="3.44140625" style="7" customWidth="1"/>
    <col min="6918" max="6918" width="5.109375" style="7" customWidth="1"/>
    <col min="6919" max="6919" width="9.109375" style="7"/>
    <col min="6920" max="6920" width="10.6640625" style="7" customWidth="1"/>
    <col min="6921" max="7168" width="9.109375" style="7"/>
    <col min="7169" max="7169" width="5.88671875" style="7" customWidth="1"/>
    <col min="7170" max="7170" width="11" style="7" customWidth="1"/>
    <col min="7171" max="7171" width="33" style="7" customWidth="1"/>
    <col min="7172" max="7172" width="11" style="7" customWidth="1"/>
    <col min="7173" max="7173" width="3.44140625" style="7" customWidth="1"/>
    <col min="7174" max="7174" width="5.109375" style="7" customWidth="1"/>
    <col min="7175" max="7175" width="9.109375" style="7"/>
    <col min="7176" max="7176" width="10.6640625" style="7" customWidth="1"/>
    <col min="7177" max="7424" width="9.109375" style="7"/>
    <col min="7425" max="7425" width="5.88671875" style="7" customWidth="1"/>
    <col min="7426" max="7426" width="11" style="7" customWidth="1"/>
    <col min="7427" max="7427" width="33" style="7" customWidth="1"/>
    <col min="7428" max="7428" width="11" style="7" customWidth="1"/>
    <col min="7429" max="7429" width="3.44140625" style="7" customWidth="1"/>
    <col min="7430" max="7430" width="5.109375" style="7" customWidth="1"/>
    <col min="7431" max="7431" width="9.109375" style="7"/>
    <col min="7432" max="7432" width="10.6640625" style="7" customWidth="1"/>
    <col min="7433" max="7680" width="9.109375" style="7"/>
    <col min="7681" max="7681" width="5.88671875" style="7" customWidth="1"/>
    <col min="7682" max="7682" width="11" style="7" customWidth="1"/>
    <col min="7683" max="7683" width="33" style="7" customWidth="1"/>
    <col min="7684" max="7684" width="11" style="7" customWidth="1"/>
    <col min="7685" max="7685" width="3.44140625" style="7" customWidth="1"/>
    <col min="7686" max="7686" width="5.109375" style="7" customWidth="1"/>
    <col min="7687" max="7687" width="9.109375" style="7"/>
    <col min="7688" max="7688" width="10.6640625" style="7" customWidth="1"/>
    <col min="7689" max="7936" width="9.109375" style="7"/>
    <col min="7937" max="7937" width="5.88671875" style="7" customWidth="1"/>
    <col min="7938" max="7938" width="11" style="7" customWidth="1"/>
    <col min="7939" max="7939" width="33" style="7" customWidth="1"/>
    <col min="7940" max="7940" width="11" style="7" customWidth="1"/>
    <col min="7941" max="7941" width="3.44140625" style="7" customWidth="1"/>
    <col min="7942" max="7942" width="5.109375" style="7" customWidth="1"/>
    <col min="7943" max="7943" width="9.109375" style="7"/>
    <col min="7944" max="7944" width="10.6640625" style="7" customWidth="1"/>
    <col min="7945" max="8192" width="9.109375" style="7"/>
    <col min="8193" max="8193" width="5.88671875" style="7" customWidth="1"/>
    <col min="8194" max="8194" width="11" style="7" customWidth="1"/>
    <col min="8195" max="8195" width="33" style="7" customWidth="1"/>
    <col min="8196" max="8196" width="11" style="7" customWidth="1"/>
    <col min="8197" max="8197" width="3.44140625" style="7" customWidth="1"/>
    <col min="8198" max="8198" width="5.109375" style="7" customWidth="1"/>
    <col min="8199" max="8199" width="9.109375" style="7"/>
    <col min="8200" max="8200" width="10.6640625" style="7" customWidth="1"/>
    <col min="8201" max="8448" width="9.109375" style="7"/>
    <col min="8449" max="8449" width="5.88671875" style="7" customWidth="1"/>
    <col min="8450" max="8450" width="11" style="7" customWidth="1"/>
    <col min="8451" max="8451" width="33" style="7" customWidth="1"/>
    <col min="8452" max="8452" width="11" style="7" customWidth="1"/>
    <col min="8453" max="8453" width="3.44140625" style="7" customWidth="1"/>
    <col min="8454" max="8454" width="5.109375" style="7" customWidth="1"/>
    <col min="8455" max="8455" width="9.109375" style="7"/>
    <col min="8456" max="8456" width="10.6640625" style="7" customWidth="1"/>
    <col min="8457" max="8704" width="9.109375" style="7"/>
    <col min="8705" max="8705" width="5.88671875" style="7" customWidth="1"/>
    <col min="8706" max="8706" width="11" style="7" customWidth="1"/>
    <col min="8707" max="8707" width="33" style="7" customWidth="1"/>
    <col min="8708" max="8708" width="11" style="7" customWidth="1"/>
    <col min="8709" max="8709" width="3.44140625" style="7" customWidth="1"/>
    <col min="8710" max="8710" width="5.109375" style="7" customWidth="1"/>
    <col min="8711" max="8711" width="9.109375" style="7"/>
    <col min="8712" max="8712" width="10.6640625" style="7" customWidth="1"/>
    <col min="8713" max="8960" width="9.109375" style="7"/>
    <col min="8961" max="8961" width="5.88671875" style="7" customWidth="1"/>
    <col min="8962" max="8962" width="11" style="7" customWidth="1"/>
    <col min="8963" max="8963" width="33" style="7" customWidth="1"/>
    <col min="8964" max="8964" width="11" style="7" customWidth="1"/>
    <col min="8965" max="8965" width="3.44140625" style="7" customWidth="1"/>
    <col min="8966" max="8966" width="5.109375" style="7" customWidth="1"/>
    <col min="8967" max="8967" width="9.109375" style="7"/>
    <col min="8968" max="8968" width="10.6640625" style="7" customWidth="1"/>
    <col min="8969" max="9216" width="9.109375" style="7"/>
    <col min="9217" max="9217" width="5.88671875" style="7" customWidth="1"/>
    <col min="9218" max="9218" width="11" style="7" customWidth="1"/>
    <col min="9219" max="9219" width="33" style="7" customWidth="1"/>
    <col min="9220" max="9220" width="11" style="7" customWidth="1"/>
    <col min="9221" max="9221" width="3.44140625" style="7" customWidth="1"/>
    <col min="9222" max="9222" width="5.109375" style="7" customWidth="1"/>
    <col min="9223" max="9223" width="9.109375" style="7"/>
    <col min="9224" max="9224" width="10.6640625" style="7" customWidth="1"/>
    <col min="9225" max="9472" width="9.109375" style="7"/>
    <col min="9473" max="9473" width="5.88671875" style="7" customWidth="1"/>
    <col min="9474" max="9474" width="11" style="7" customWidth="1"/>
    <col min="9475" max="9475" width="33" style="7" customWidth="1"/>
    <col min="9476" max="9476" width="11" style="7" customWidth="1"/>
    <col min="9477" max="9477" width="3.44140625" style="7" customWidth="1"/>
    <col min="9478" max="9478" width="5.109375" style="7" customWidth="1"/>
    <col min="9479" max="9479" width="9.109375" style="7"/>
    <col min="9480" max="9480" width="10.6640625" style="7" customWidth="1"/>
    <col min="9481" max="9728" width="9.109375" style="7"/>
    <col min="9729" max="9729" width="5.88671875" style="7" customWidth="1"/>
    <col min="9730" max="9730" width="11" style="7" customWidth="1"/>
    <col min="9731" max="9731" width="33" style="7" customWidth="1"/>
    <col min="9732" max="9732" width="11" style="7" customWidth="1"/>
    <col min="9733" max="9733" width="3.44140625" style="7" customWidth="1"/>
    <col min="9734" max="9734" width="5.109375" style="7" customWidth="1"/>
    <col min="9735" max="9735" width="9.109375" style="7"/>
    <col min="9736" max="9736" width="10.6640625" style="7" customWidth="1"/>
    <col min="9737" max="9984" width="9.109375" style="7"/>
    <col min="9985" max="9985" width="5.88671875" style="7" customWidth="1"/>
    <col min="9986" max="9986" width="11" style="7" customWidth="1"/>
    <col min="9987" max="9987" width="33" style="7" customWidth="1"/>
    <col min="9988" max="9988" width="11" style="7" customWidth="1"/>
    <col min="9989" max="9989" width="3.44140625" style="7" customWidth="1"/>
    <col min="9990" max="9990" width="5.109375" style="7" customWidth="1"/>
    <col min="9991" max="9991" width="9.109375" style="7"/>
    <col min="9992" max="9992" width="10.6640625" style="7" customWidth="1"/>
    <col min="9993" max="10240" width="9.109375" style="7"/>
    <col min="10241" max="10241" width="5.88671875" style="7" customWidth="1"/>
    <col min="10242" max="10242" width="11" style="7" customWidth="1"/>
    <col min="10243" max="10243" width="33" style="7" customWidth="1"/>
    <col min="10244" max="10244" width="11" style="7" customWidth="1"/>
    <col min="10245" max="10245" width="3.44140625" style="7" customWidth="1"/>
    <col min="10246" max="10246" width="5.109375" style="7" customWidth="1"/>
    <col min="10247" max="10247" width="9.109375" style="7"/>
    <col min="10248" max="10248" width="10.6640625" style="7" customWidth="1"/>
    <col min="10249" max="10496" width="9.109375" style="7"/>
    <col min="10497" max="10497" width="5.88671875" style="7" customWidth="1"/>
    <col min="10498" max="10498" width="11" style="7" customWidth="1"/>
    <col min="10499" max="10499" width="33" style="7" customWidth="1"/>
    <col min="10500" max="10500" width="11" style="7" customWidth="1"/>
    <col min="10501" max="10501" width="3.44140625" style="7" customWidth="1"/>
    <col min="10502" max="10502" width="5.109375" style="7" customWidth="1"/>
    <col min="10503" max="10503" width="9.109375" style="7"/>
    <col min="10504" max="10504" width="10.6640625" style="7" customWidth="1"/>
    <col min="10505" max="10752" width="9.109375" style="7"/>
    <col min="10753" max="10753" width="5.88671875" style="7" customWidth="1"/>
    <col min="10754" max="10754" width="11" style="7" customWidth="1"/>
    <col min="10755" max="10755" width="33" style="7" customWidth="1"/>
    <col min="10756" max="10756" width="11" style="7" customWidth="1"/>
    <col min="10757" max="10757" width="3.44140625" style="7" customWidth="1"/>
    <col min="10758" max="10758" width="5.109375" style="7" customWidth="1"/>
    <col min="10759" max="10759" width="9.109375" style="7"/>
    <col min="10760" max="10760" width="10.6640625" style="7" customWidth="1"/>
    <col min="10761" max="11008" width="9.109375" style="7"/>
    <col min="11009" max="11009" width="5.88671875" style="7" customWidth="1"/>
    <col min="11010" max="11010" width="11" style="7" customWidth="1"/>
    <col min="11011" max="11011" width="33" style="7" customWidth="1"/>
    <col min="11012" max="11012" width="11" style="7" customWidth="1"/>
    <col min="11013" max="11013" width="3.44140625" style="7" customWidth="1"/>
    <col min="11014" max="11014" width="5.109375" style="7" customWidth="1"/>
    <col min="11015" max="11015" width="9.109375" style="7"/>
    <col min="11016" max="11016" width="10.6640625" style="7" customWidth="1"/>
    <col min="11017" max="11264" width="9.109375" style="7"/>
    <col min="11265" max="11265" width="5.88671875" style="7" customWidth="1"/>
    <col min="11266" max="11266" width="11" style="7" customWidth="1"/>
    <col min="11267" max="11267" width="33" style="7" customWidth="1"/>
    <col min="11268" max="11268" width="11" style="7" customWidth="1"/>
    <col min="11269" max="11269" width="3.44140625" style="7" customWidth="1"/>
    <col min="11270" max="11270" width="5.109375" style="7" customWidth="1"/>
    <col min="11271" max="11271" width="9.109375" style="7"/>
    <col min="11272" max="11272" width="10.6640625" style="7" customWidth="1"/>
    <col min="11273" max="11520" width="9.109375" style="7"/>
    <col min="11521" max="11521" width="5.88671875" style="7" customWidth="1"/>
    <col min="11522" max="11522" width="11" style="7" customWidth="1"/>
    <col min="11523" max="11523" width="33" style="7" customWidth="1"/>
    <col min="11524" max="11524" width="11" style="7" customWidth="1"/>
    <col min="11525" max="11525" width="3.44140625" style="7" customWidth="1"/>
    <col min="11526" max="11526" width="5.109375" style="7" customWidth="1"/>
    <col min="11527" max="11527" width="9.109375" style="7"/>
    <col min="11528" max="11528" width="10.6640625" style="7" customWidth="1"/>
    <col min="11529" max="11776" width="9.109375" style="7"/>
    <col min="11777" max="11777" width="5.88671875" style="7" customWidth="1"/>
    <col min="11778" max="11778" width="11" style="7" customWidth="1"/>
    <col min="11779" max="11779" width="33" style="7" customWidth="1"/>
    <col min="11780" max="11780" width="11" style="7" customWidth="1"/>
    <col min="11781" max="11781" width="3.44140625" style="7" customWidth="1"/>
    <col min="11782" max="11782" width="5.109375" style="7" customWidth="1"/>
    <col min="11783" max="11783" width="9.109375" style="7"/>
    <col min="11784" max="11784" width="10.6640625" style="7" customWidth="1"/>
    <col min="11785" max="12032" width="9.109375" style="7"/>
    <col min="12033" max="12033" width="5.88671875" style="7" customWidth="1"/>
    <col min="12034" max="12034" width="11" style="7" customWidth="1"/>
    <col min="12035" max="12035" width="33" style="7" customWidth="1"/>
    <col min="12036" max="12036" width="11" style="7" customWidth="1"/>
    <col min="12037" max="12037" width="3.44140625" style="7" customWidth="1"/>
    <col min="12038" max="12038" width="5.109375" style="7" customWidth="1"/>
    <col min="12039" max="12039" width="9.109375" style="7"/>
    <col min="12040" max="12040" width="10.6640625" style="7" customWidth="1"/>
    <col min="12041" max="12288" width="9.109375" style="7"/>
    <col min="12289" max="12289" width="5.88671875" style="7" customWidth="1"/>
    <col min="12290" max="12290" width="11" style="7" customWidth="1"/>
    <col min="12291" max="12291" width="33" style="7" customWidth="1"/>
    <col min="12292" max="12292" width="11" style="7" customWidth="1"/>
    <col min="12293" max="12293" width="3.44140625" style="7" customWidth="1"/>
    <col min="12294" max="12294" width="5.109375" style="7" customWidth="1"/>
    <col min="12295" max="12295" width="9.109375" style="7"/>
    <col min="12296" max="12296" width="10.6640625" style="7" customWidth="1"/>
    <col min="12297" max="12544" width="9.109375" style="7"/>
    <col min="12545" max="12545" width="5.88671875" style="7" customWidth="1"/>
    <col min="12546" max="12546" width="11" style="7" customWidth="1"/>
    <col min="12547" max="12547" width="33" style="7" customWidth="1"/>
    <col min="12548" max="12548" width="11" style="7" customWidth="1"/>
    <col min="12549" max="12549" width="3.44140625" style="7" customWidth="1"/>
    <col min="12550" max="12550" width="5.109375" style="7" customWidth="1"/>
    <col min="12551" max="12551" width="9.109375" style="7"/>
    <col min="12552" max="12552" width="10.6640625" style="7" customWidth="1"/>
    <col min="12553" max="12800" width="9.109375" style="7"/>
    <col min="12801" max="12801" width="5.88671875" style="7" customWidth="1"/>
    <col min="12802" max="12802" width="11" style="7" customWidth="1"/>
    <col min="12803" max="12803" width="33" style="7" customWidth="1"/>
    <col min="12804" max="12804" width="11" style="7" customWidth="1"/>
    <col min="12805" max="12805" width="3.44140625" style="7" customWidth="1"/>
    <col min="12806" max="12806" width="5.109375" style="7" customWidth="1"/>
    <col min="12807" max="12807" width="9.109375" style="7"/>
    <col min="12808" max="12808" width="10.6640625" style="7" customWidth="1"/>
    <col min="12809" max="13056" width="9.109375" style="7"/>
    <col min="13057" max="13057" width="5.88671875" style="7" customWidth="1"/>
    <col min="13058" max="13058" width="11" style="7" customWidth="1"/>
    <col min="13059" max="13059" width="33" style="7" customWidth="1"/>
    <col min="13060" max="13060" width="11" style="7" customWidth="1"/>
    <col min="13061" max="13061" width="3.44140625" style="7" customWidth="1"/>
    <col min="13062" max="13062" width="5.109375" style="7" customWidth="1"/>
    <col min="13063" max="13063" width="9.109375" style="7"/>
    <col min="13064" max="13064" width="10.6640625" style="7" customWidth="1"/>
    <col min="13065" max="13312" width="9.109375" style="7"/>
    <col min="13313" max="13313" width="5.88671875" style="7" customWidth="1"/>
    <col min="13314" max="13314" width="11" style="7" customWidth="1"/>
    <col min="13315" max="13315" width="33" style="7" customWidth="1"/>
    <col min="13316" max="13316" width="11" style="7" customWidth="1"/>
    <col min="13317" max="13317" width="3.44140625" style="7" customWidth="1"/>
    <col min="13318" max="13318" width="5.109375" style="7" customWidth="1"/>
    <col min="13319" max="13319" width="9.109375" style="7"/>
    <col min="13320" max="13320" width="10.6640625" style="7" customWidth="1"/>
    <col min="13321" max="13568" width="9.109375" style="7"/>
    <col min="13569" max="13569" width="5.88671875" style="7" customWidth="1"/>
    <col min="13570" max="13570" width="11" style="7" customWidth="1"/>
    <col min="13571" max="13571" width="33" style="7" customWidth="1"/>
    <col min="13572" max="13572" width="11" style="7" customWidth="1"/>
    <col min="13573" max="13573" width="3.44140625" style="7" customWidth="1"/>
    <col min="13574" max="13574" width="5.109375" style="7" customWidth="1"/>
    <col min="13575" max="13575" width="9.109375" style="7"/>
    <col min="13576" max="13576" width="10.6640625" style="7" customWidth="1"/>
    <col min="13577" max="13824" width="9.109375" style="7"/>
    <col min="13825" max="13825" width="5.88671875" style="7" customWidth="1"/>
    <col min="13826" max="13826" width="11" style="7" customWidth="1"/>
    <col min="13827" max="13827" width="33" style="7" customWidth="1"/>
    <col min="13828" max="13828" width="11" style="7" customWidth="1"/>
    <col min="13829" max="13829" width="3.44140625" style="7" customWidth="1"/>
    <col min="13830" max="13830" width="5.109375" style="7" customWidth="1"/>
    <col min="13831" max="13831" width="9.109375" style="7"/>
    <col min="13832" max="13832" width="10.6640625" style="7" customWidth="1"/>
    <col min="13833" max="14080" width="9.109375" style="7"/>
    <col min="14081" max="14081" width="5.88671875" style="7" customWidth="1"/>
    <col min="14082" max="14082" width="11" style="7" customWidth="1"/>
    <col min="14083" max="14083" width="33" style="7" customWidth="1"/>
    <col min="14084" max="14084" width="11" style="7" customWidth="1"/>
    <col min="14085" max="14085" width="3.44140625" style="7" customWidth="1"/>
    <col min="14086" max="14086" width="5.109375" style="7" customWidth="1"/>
    <col min="14087" max="14087" width="9.109375" style="7"/>
    <col min="14088" max="14088" width="10.6640625" style="7" customWidth="1"/>
    <col min="14089" max="14336" width="9.109375" style="7"/>
    <col min="14337" max="14337" width="5.88671875" style="7" customWidth="1"/>
    <col min="14338" max="14338" width="11" style="7" customWidth="1"/>
    <col min="14339" max="14339" width="33" style="7" customWidth="1"/>
    <col min="14340" max="14340" width="11" style="7" customWidth="1"/>
    <col min="14341" max="14341" width="3.44140625" style="7" customWidth="1"/>
    <col min="14342" max="14342" width="5.109375" style="7" customWidth="1"/>
    <col min="14343" max="14343" width="9.109375" style="7"/>
    <col min="14344" max="14344" width="10.6640625" style="7" customWidth="1"/>
    <col min="14345" max="14592" width="9.109375" style="7"/>
    <col min="14593" max="14593" width="5.88671875" style="7" customWidth="1"/>
    <col min="14594" max="14594" width="11" style="7" customWidth="1"/>
    <col min="14595" max="14595" width="33" style="7" customWidth="1"/>
    <col min="14596" max="14596" width="11" style="7" customWidth="1"/>
    <col min="14597" max="14597" width="3.44140625" style="7" customWidth="1"/>
    <col min="14598" max="14598" width="5.109375" style="7" customWidth="1"/>
    <col min="14599" max="14599" width="9.109375" style="7"/>
    <col min="14600" max="14600" width="10.6640625" style="7" customWidth="1"/>
    <col min="14601" max="14848" width="9.109375" style="7"/>
    <col min="14849" max="14849" width="5.88671875" style="7" customWidth="1"/>
    <col min="14850" max="14850" width="11" style="7" customWidth="1"/>
    <col min="14851" max="14851" width="33" style="7" customWidth="1"/>
    <col min="14852" max="14852" width="11" style="7" customWidth="1"/>
    <col min="14853" max="14853" width="3.44140625" style="7" customWidth="1"/>
    <col min="14854" max="14854" width="5.109375" style="7" customWidth="1"/>
    <col min="14855" max="14855" width="9.109375" style="7"/>
    <col min="14856" max="14856" width="10.6640625" style="7" customWidth="1"/>
    <col min="14857" max="15104" width="9.109375" style="7"/>
    <col min="15105" max="15105" width="5.88671875" style="7" customWidth="1"/>
    <col min="15106" max="15106" width="11" style="7" customWidth="1"/>
    <col min="15107" max="15107" width="33" style="7" customWidth="1"/>
    <col min="15108" max="15108" width="11" style="7" customWidth="1"/>
    <col min="15109" max="15109" width="3.44140625" style="7" customWidth="1"/>
    <col min="15110" max="15110" width="5.109375" style="7" customWidth="1"/>
    <col min="15111" max="15111" width="9.109375" style="7"/>
    <col min="15112" max="15112" width="10.6640625" style="7" customWidth="1"/>
    <col min="15113" max="15360" width="9.109375" style="7"/>
    <col min="15361" max="15361" width="5.88671875" style="7" customWidth="1"/>
    <col min="15362" max="15362" width="11" style="7" customWidth="1"/>
    <col min="15363" max="15363" width="33" style="7" customWidth="1"/>
    <col min="15364" max="15364" width="11" style="7" customWidth="1"/>
    <col min="15365" max="15365" width="3.44140625" style="7" customWidth="1"/>
    <col min="15366" max="15366" width="5.109375" style="7" customWidth="1"/>
    <col min="15367" max="15367" width="9.109375" style="7"/>
    <col min="15368" max="15368" width="10.6640625" style="7" customWidth="1"/>
    <col min="15369" max="15616" width="9.109375" style="7"/>
    <col min="15617" max="15617" width="5.88671875" style="7" customWidth="1"/>
    <col min="15618" max="15618" width="11" style="7" customWidth="1"/>
    <col min="15619" max="15619" width="33" style="7" customWidth="1"/>
    <col min="15620" max="15620" width="11" style="7" customWidth="1"/>
    <col min="15621" max="15621" width="3.44140625" style="7" customWidth="1"/>
    <col min="15622" max="15622" width="5.109375" style="7" customWidth="1"/>
    <col min="15623" max="15623" width="9.109375" style="7"/>
    <col min="15624" max="15624" width="10.6640625" style="7" customWidth="1"/>
    <col min="15625" max="15872" width="9.109375" style="7"/>
    <col min="15873" max="15873" width="5.88671875" style="7" customWidth="1"/>
    <col min="15874" max="15874" width="11" style="7" customWidth="1"/>
    <col min="15875" max="15875" width="33" style="7" customWidth="1"/>
    <col min="15876" max="15876" width="11" style="7" customWidth="1"/>
    <col min="15877" max="15877" width="3.44140625" style="7" customWidth="1"/>
    <col min="15878" max="15878" width="5.109375" style="7" customWidth="1"/>
    <col min="15879" max="15879" width="9.109375" style="7"/>
    <col min="15880" max="15880" width="10.6640625" style="7" customWidth="1"/>
    <col min="15881" max="16128" width="9.109375" style="7"/>
    <col min="16129" max="16129" width="5.88671875" style="7" customWidth="1"/>
    <col min="16130" max="16130" width="11" style="7" customWidth="1"/>
    <col min="16131" max="16131" width="33" style="7" customWidth="1"/>
    <col min="16132" max="16132" width="11" style="7" customWidth="1"/>
    <col min="16133" max="16133" width="3.44140625" style="7" customWidth="1"/>
    <col min="16134" max="16134" width="5.109375" style="7" customWidth="1"/>
    <col min="16135" max="16135" width="9.109375" style="7"/>
    <col min="16136" max="16136" width="10.6640625" style="7" customWidth="1"/>
    <col min="16137" max="16384" width="9.109375" style="7"/>
  </cols>
  <sheetData>
    <row r="1" spans="1:8" ht="12" x14ac:dyDescent="0.2">
      <c r="A1" s="10"/>
      <c r="B1" s="55"/>
      <c r="C1" s="55"/>
      <c r="D1" s="55"/>
      <c r="E1" s="55"/>
      <c r="F1" s="77"/>
    </row>
    <row r="2" spans="1:8" ht="12" x14ac:dyDescent="0.2">
      <c r="A2" s="64"/>
      <c r="B2" s="78"/>
      <c r="C2" s="176"/>
      <c r="D2" s="176"/>
      <c r="E2" s="79"/>
      <c r="F2" s="77"/>
    </row>
    <row r="3" spans="1:8" ht="24" x14ac:dyDescent="0.25">
      <c r="A3" s="80" t="s">
        <v>29</v>
      </c>
      <c r="B3" s="81" t="s">
        <v>30</v>
      </c>
      <c r="C3" s="81" t="s">
        <v>31</v>
      </c>
      <c r="D3" s="81" t="s">
        <v>32</v>
      </c>
      <c r="E3" s="82" t="s">
        <v>33</v>
      </c>
      <c r="F3" s="83"/>
      <c r="G3" s="84"/>
      <c r="H3" s="84"/>
    </row>
    <row r="4" spans="1:8" ht="12" x14ac:dyDescent="0.25">
      <c r="A4" s="85"/>
      <c r="B4" s="86"/>
      <c r="C4" s="86"/>
      <c r="D4" s="86"/>
      <c r="E4" s="87"/>
      <c r="F4" s="88"/>
      <c r="G4" s="88"/>
      <c r="H4" s="74"/>
    </row>
    <row r="5" spans="1:8" ht="12" x14ac:dyDescent="0.25">
      <c r="A5" s="89" t="s">
        <v>64</v>
      </c>
      <c r="B5" s="90" t="s">
        <v>85</v>
      </c>
      <c r="C5" s="91"/>
      <c r="D5" s="91"/>
      <c r="E5" s="87"/>
      <c r="F5" s="88"/>
      <c r="G5" s="24"/>
      <c r="H5" s="74"/>
    </row>
    <row r="6" spans="1:8" ht="12" x14ac:dyDescent="0.25">
      <c r="A6" s="89"/>
      <c r="B6" s="90"/>
      <c r="C6" s="91"/>
      <c r="D6" s="91"/>
      <c r="E6" s="60" t="s">
        <v>25</v>
      </c>
      <c r="F6" s="92">
        <v>1</v>
      </c>
      <c r="G6" s="24"/>
      <c r="H6" s="41">
        <f t="shared" ref="H6" si="0">F6*G6</f>
        <v>0</v>
      </c>
    </row>
    <row r="7" spans="1:8" ht="12.75" customHeight="1" x14ac:dyDescent="0.2">
      <c r="A7" s="89" t="s">
        <v>91</v>
      </c>
      <c r="B7" s="178" t="s">
        <v>92</v>
      </c>
      <c r="C7" s="178"/>
      <c r="D7" s="178"/>
      <c r="E7" s="77"/>
      <c r="F7" s="92"/>
      <c r="G7" s="24"/>
      <c r="H7" s="41"/>
    </row>
    <row r="8" spans="1:8" ht="12.75" customHeight="1" x14ac:dyDescent="0.2">
      <c r="A8" s="89" t="s">
        <v>93</v>
      </c>
      <c r="B8" s="177" t="s">
        <v>94</v>
      </c>
      <c r="C8" s="177"/>
      <c r="D8" s="177"/>
      <c r="E8" s="177"/>
      <c r="F8" s="92"/>
      <c r="G8" s="24"/>
      <c r="H8" s="41"/>
    </row>
    <row r="9" spans="1:8" ht="34.200000000000003" x14ac:dyDescent="0.2">
      <c r="A9" s="56" t="s">
        <v>95</v>
      </c>
      <c r="B9" s="93" t="s">
        <v>96</v>
      </c>
      <c r="C9" s="94" t="s">
        <v>97</v>
      </c>
      <c r="D9" s="93" t="s">
        <v>98</v>
      </c>
      <c r="E9" s="95" t="s">
        <v>25</v>
      </c>
      <c r="F9" s="92">
        <v>1</v>
      </c>
      <c r="G9" s="24"/>
      <c r="H9" s="41">
        <f t="shared" ref="H9:H13" si="1">F9*G9</f>
        <v>0</v>
      </c>
    </row>
    <row r="10" spans="1:8" ht="22.8" x14ac:dyDescent="0.2">
      <c r="A10" s="56" t="s">
        <v>99</v>
      </c>
      <c r="B10" s="93" t="s">
        <v>100</v>
      </c>
      <c r="C10" s="94" t="s">
        <v>101</v>
      </c>
      <c r="D10" s="94" t="s">
        <v>34</v>
      </c>
      <c r="E10" s="95" t="s">
        <v>25</v>
      </c>
      <c r="F10" s="92">
        <v>1</v>
      </c>
      <c r="G10" s="24"/>
      <c r="H10" s="41">
        <f t="shared" si="1"/>
        <v>0</v>
      </c>
    </row>
    <row r="11" spans="1:8" ht="22.8" x14ac:dyDescent="0.2">
      <c r="A11" s="56" t="s">
        <v>102</v>
      </c>
      <c r="B11" s="93" t="s">
        <v>103</v>
      </c>
      <c r="C11" s="94" t="s">
        <v>169</v>
      </c>
      <c r="D11" s="94" t="s">
        <v>34</v>
      </c>
      <c r="E11" s="95" t="s">
        <v>25</v>
      </c>
      <c r="F11" s="92">
        <v>1</v>
      </c>
      <c r="G11" s="24"/>
      <c r="H11" s="41">
        <f t="shared" si="1"/>
        <v>0</v>
      </c>
    </row>
    <row r="12" spans="1:8" ht="22.8" x14ac:dyDescent="0.2">
      <c r="A12" s="56" t="s">
        <v>104</v>
      </c>
      <c r="B12" s="93" t="s">
        <v>103</v>
      </c>
      <c r="C12" s="94" t="s">
        <v>105</v>
      </c>
      <c r="D12" s="94" t="s">
        <v>34</v>
      </c>
      <c r="E12" s="95" t="s">
        <v>25</v>
      </c>
      <c r="F12" s="92">
        <v>2</v>
      </c>
      <c r="G12" s="24"/>
      <c r="H12" s="41">
        <f t="shared" si="1"/>
        <v>0</v>
      </c>
    </row>
    <row r="13" spans="1:8" ht="22.8" x14ac:dyDescent="0.2">
      <c r="A13" s="56" t="s">
        <v>106</v>
      </c>
      <c r="B13" s="93" t="s">
        <v>103</v>
      </c>
      <c r="C13" s="94" t="s">
        <v>107</v>
      </c>
      <c r="D13" s="94" t="s">
        <v>34</v>
      </c>
      <c r="E13" s="95" t="s">
        <v>25</v>
      </c>
      <c r="F13" s="92">
        <v>4</v>
      </c>
      <c r="G13" s="24"/>
      <c r="H13" s="41">
        <f t="shared" si="1"/>
        <v>0</v>
      </c>
    </row>
    <row r="14" spans="1:8" ht="22.8" x14ac:dyDescent="0.2">
      <c r="A14" s="56" t="s">
        <v>108</v>
      </c>
      <c r="B14" s="93" t="s">
        <v>109</v>
      </c>
      <c r="C14" s="94" t="s">
        <v>110</v>
      </c>
      <c r="D14" s="94" t="s">
        <v>35</v>
      </c>
      <c r="E14" s="95" t="s">
        <v>25</v>
      </c>
      <c r="F14" s="92">
        <v>1</v>
      </c>
      <c r="G14" s="24"/>
      <c r="H14" s="41">
        <f>F14*G14</f>
        <v>0</v>
      </c>
    </row>
    <row r="15" spans="1:8" ht="12" x14ac:dyDescent="0.25">
      <c r="A15" s="89"/>
      <c r="B15" s="90"/>
      <c r="C15" s="91"/>
      <c r="D15" s="91"/>
      <c r="E15" s="87"/>
      <c r="F15" s="92"/>
      <c r="G15" s="88"/>
      <c r="H15" s="41"/>
    </row>
    <row r="16" spans="1:8" ht="12" x14ac:dyDescent="0.2">
      <c r="A16" s="96" t="s">
        <v>36</v>
      </c>
      <c r="B16" s="177" t="s">
        <v>37</v>
      </c>
      <c r="C16" s="177"/>
      <c r="D16" s="177"/>
      <c r="E16" s="177"/>
      <c r="F16" s="77"/>
    </row>
    <row r="17" spans="1:8" ht="22.8" x14ac:dyDescent="0.2">
      <c r="A17" s="57" t="s">
        <v>38</v>
      </c>
      <c r="B17" s="94" t="s">
        <v>39</v>
      </c>
      <c r="C17" s="94" t="s">
        <v>40</v>
      </c>
      <c r="D17" s="94" t="s">
        <v>41</v>
      </c>
      <c r="E17" s="95" t="s">
        <v>25</v>
      </c>
      <c r="F17" s="92">
        <v>6</v>
      </c>
      <c r="G17" s="24"/>
      <c r="H17" s="41">
        <f>F17*G17</f>
        <v>0</v>
      </c>
    </row>
    <row r="18" spans="1:8" x14ac:dyDescent="0.2">
      <c r="A18" s="57"/>
      <c r="B18" s="94"/>
      <c r="C18" s="94"/>
      <c r="D18" s="94"/>
      <c r="E18" s="94"/>
      <c r="F18" s="97"/>
    </row>
    <row r="19" spans="1:8" ht="12" x14ac:dyDescent="0.2">
      <c r="A19" s="89" t="s">
        <v>42</v>
      </c>
      <c r="B19" s="178" t="s">
        <v>43</v>
      </c>
      <c r="C19" s="178"/>
      <c r="D19" s="178"/>
      <c r="E19" s="77"/>
      <c r="F19" s="98"/>
    </row>
    <row r="20" spans="1:8" ht="12" x14ac:dyDescent="0.2">
      <c r="A20" s="96" t="s">
        <v>44</v>
      </c>
      <c r="B20" s="177" t="s">
        <v>45</v>
      </c>
      <c r="C20" s="177"/>
      <c r="D20" s="177"/>
      <c r="E20" s="177"/>
      <c r="F20" s="98"/>
    </row>
    <row r="21" spans="1:8" ht="34.5" customHeight="1" x14ac:dyDescent="0.2">
      <c r="A21" s="56" t="s">
        <v>46</v>
      </c>
      <c r="B21" s="93" t="s">
        <v>47</v>
      </c>
      <c r="C21" s="94" t="s">
        <v>48</v>
      </c>
      <c r="D21" s="93" t="s">
        <v>49</v>
      </c>
      <c r="E21" s="95" t="s">
        <v>15</v>
      </c>
      <c r="F21" s="92">
        <v>5</v>
      </c>
      <c r="G21" s="24"/>
      <c r="H21" s="41">
        <f t="shared" ref="H21:H28" si="2">F21*G21</f>
        <v>0</v>
      </c>
    </row>
    <row r="22" spans="1:8" ht="34.5" customHeight="1" x14ac:dyDescent="0.2">
      <c r="A22" s="56" t="s">
        <v>86</v>
      </c>
      <c r="B22" s="93" t="s">
        <v>87</v>
      </c>
      <c r="C22" s="94" t="s">
        <v>48</v>
      </c>
      <c r="D22" s="93" t="s">
        <v>49</v>
      </c>
      <c r="E22" s="95" t="s">
        <v>15</v>
      </c>
      <c r="F22" s="92">
        <v>4</v>
      </c>
      <c r="G22" s="24"/>
      <c r="H22" s="41">
        <f t="shared" si="2"/>
        <v>0</v>
      </c>
    </row>
    <row r="23" spans="1:8" ht="34.5" customHeight="1" x14ac:dyDescent="0.2">
      <c r="A23" s="56" t="s">
        <v>88</v>
      </c>
      <c r="B23" s="93" t="s">
        <v>89</v>
      </c>
      <c r="C23" s="94" t="s">
        <v>90</v>
      </c>
      <c r="D23" s="93"/>
      <c r="E23" s="95" t="s">
        <v>15</v>
      </c>
      <c r="F23" s="92">
        <v>3</v>
      </c>
      <c r="G23" s="24"/>
      <c r="H23" s="41">
        <f t="shared" si="2"/>
        <v>0</v>
      </c>
    </row>
    <row r="24" spans="1:8" ht="34.200000000000003" x14ac:dyDescent="0.2">
      <c r="A24" s="56" t="s">
        <v>50</v>
      </c>
      <c r="B24" s="93" t="s">
        <v>51</v>
      </c>
      <c r="C24" s="94" t="s">
        <v>52</v>
      </c>
      <c r="D24" s="93" t="s">
        <v>49</v>
      </c>
      <c r="E24" s="95" t="s">
        <v>15</v>
      </c>
      <c r="F24" s="92">
        <v>11</v>
      </c>
      <c r="G24" s="24"/>
      <c r="H24" s="41">
        <f t="shared" si="2"/>
        <v>0</v>
      </c>
    </row>
    <row r="25" spans="1:8" ht="45.6" x14ac:dyDescent="0.2">
      <c r="A25" s="56" t="s">
        <v>53</v>
      </c>
      <c r="B25" s="93" t="s">
        <v>51</v>
      </c>
      <c r="C25" s="94" t="s">
        <v>54</v>
      </c>
      <c r="D25" s="93" t="s">
        <v>49</v>
      </c>
      <c r="E25" s="95" t="s">
        <v>15</v>
      </c>
      <c r="F25" s="92">
        <v>5</v>
      </c>
      <c r="G25" s="24"/>
      <c r="H25" s="41">
        <f t="shared" si="2"/>
        <v>0</v>
      </c>
    </row>
    <row r="26" spans="1:8" ht="34.200000000000003" x14ac:dyDescent="0.2">
      <c r="A26" s="56" t="s">
        <v>55</v>
      </c>
      <c r="B26" s="93" t="s">
        <v>56</v>
      </c>
      <c r="C26" s="93" t="s">
        <v>57</v>
      </c>
      <c r="D26" s="93" t="s">
        <v>49</v>
      </c>
      <c r="E26" s="95" t="s">
        <v>15</v>
      </c>
      <c r="F26" s="92">
        <v>1</v>
      </c>
      <c r="G26" s="24"/>
      <c r="H26" s="41">
        <f t="shared" si="2"/>
        <v>0</v>
      </c>
    </row>
    <row r="27" spans="1:8" ht="22.8" x14ac:dyDescent="0.2">
      <c r="A27" s="56" t="s">
        <v>58</v>
      </c>
      <c r="B27" s="93" t="s">
        <v>51</v>
      </c>
      <c r="C27" s="93" t="s">
        <v>59</v>
      </c>
      <c r="D27" s="93" t="s">
        <v>49</v>
      </c>
      <c r="E27" s="95" t="s">
        <v>15</v>
      </c>
      <c r="F27" s="92">
        <v>1</v>
      </c>
      <c r="G27" s="24"/>
      <c r="H27" s="41">
        <f t="shared" si="2"/>
        <v>0</v>
      </c>
    </row>
    <row r="28" spans="1:8" ht="34.200000000000003" x14ac:dyDescent="0.2">
      <c r="A28" s="56" t="s">
        <v>60</v>
      </c>
      <c r="B28" s="93" t="s">
        <v>51</v>
      </c>
      <c r="C28" s="93" t="s">
        <v>61</v>
      </c>
      <c r="D28" s="93" t="s">
        <v>49</v>
      </c>
      <c r="E28" s="95" t="s">
        <v>15</v>
      </c>
      <c r="F28" s="92">
        <v>1</v>
      </c>
      <c r="G28" s="24"/>
      <c r="H28" s="41">
        <f t="shared" si="2"/>
        <v>0</v>
      </c>
    </row>
    <row r="29" spans="1:8" x14ac:dyDescent="0.2">
      <c r="A29" s="56"/>
      <c r="B29" s="93"/>
      <c r="C29" s="93"/>
      <c r="D29" s="93"/>
      <c r="E29" s="95"/>
      <c r="F29" s="92"/>
      <c r="G29" s="24"/>
      <c r="H29" s="41"/>
    </row>
    <row r="30" spans="1:8" ht="12" x14ac:dyDescent="0.2">
      <c r="A30" s="11" t="s">
        <v>62</v>
      </c>
      <c r="B30" s="178" t="s">
        <v>63</v>
      </c>
      <c r="C30" s="178"/>
      <c r="D30" s="178"/>
      <c r="E30" s="153"/>
      <c r="F30" s="154"/>
    </row>
    <row r="31" spans="1:8" ht="22.8" x14ac:dyDescent="0.2">
      <c r="A31" s="169" t="s">
        <v>135</v>
      </c>
      <c r="B31" s="155" t="s">
        <v>136</v>
      </c>
      <c r="C31" s="155" t="s">
        <v>137</v>
      </c>
      <c r="D31" s="155" t="s">
        <v>34</v>
      </c>
      <c r="E31" s="155" t="s">
        <v>15</v>
      </c>
      <c r="F31" s="166">
        <v>1</v>
      </c>
      <c r="G31" s="167"/>
      <c r="H31" s="133">
        <f>F31*G31</f>
        <v>0</v>
      </c>
    </row>
    <row r="32" spans="1:8" ht="22.8" x14ac:dyDescent="0.2">
      <c r="A32" s="170" t="s">
        <v>170</v>
      </c>
      <c r="B32" s="155" t="s">
        <v>171</v>
      </c>
      <c r="C32" s="155" t="s">
        <v>172</v>
      </c>
      <c r="D32" s="155" t="s">
        <v>34</v>
      </c>
      <c r="E32" s="155" t="s">
        <v>15</v>
      </c>
      <c r="F32" s="168">
        <v>1</v>
      </c>
      <c r="G32" s="167"/>
      <c r="H32" s="133">
        <f>F32*G32</f>
        <v>0</v>
      </c>
    </row>
    <row r="33" spans="1:8" ht="22.8" x14ac:dyDescent="0.2">
      <c r="A33" s="170" t="s">
        <v>173</v>
      </c>
      <c r="B33" s="155" t="s">
        <v>174</v>
      </c>
      <c r="C33" s="155" t="s">
        <v>175</v>
      </c>
      <c r="D33" s="94" t="s">
        <v>49</v>
      </c>
      <c r="E33" s="94" t="s">
        <v>15</v>
      </c>
      <c r="F33" s="97">
        <v>1</v>
      </c>
      <c r="G33" s="132"/>
      <c r="H33" s="133">
        <f t="shared" ref="H33" si="3">F33*G33</f>
        <v>0</v>
      </c>
    </row>
    <row r="34" spans="1:8" ht="12" x14ac:dyDescent="0.2">
      <c r="A34" s="171"/>
      <c r="B34" s="178"/>
      <c r="C34" s="178"/>
      <c r="D34" s="178"/>
      <c r="E34" s="77"/>
      <c r="F34" s="98"/>
    </row>
    <row r="35" spans="1:8" x14ac:dyDescent="0.2">
      <c r="A35" s="57"/>
      <c r="B35" s="94"/>
      <c r="C35" s="94"/>
      <c r="D35" s="94"/>
      <c r="E35" s="95"/>
      <c r="F35" s="92"/>
    </row>
    <row r="36" spans="1:8" ht="12.75" customHeight="1" x14ac:dyDescent="0.2">
      <c r="A36" s="58"/>
      <c r="B36" s="99"/>
      <c r="C36" s="100"/>
      <c r="D36" s="100"/>
      <c r="E36" s="101"/>
      <c r="F36" s="102"/>
      <c r="G36" s="100"/>
      <c r="H36" s="59">
        <f>SUM(H5:H35)</f>
        <v>0</v>
      </c>
    </row>
    <row r="37" spans="1:8" x14ac:dyDescent="0.2">
      <c r="A37" s="57"/>
      <c r="B37" s="94"/>
      <c r="C37" s="94"/>
      <c r="D37" s="94"/>
      <c r="E37" s="94"/>
      <c r="F37" s="97"/>
    </row>
  </sheetData>
  <mergeCells count="8">
    <mergeCell ref="C2:D2"/>
    <mergeCell ref="B16:E16"/>
    <mergeCell ref="B19:D19"/>
    <mergeCell ref="B20:E20"/>
    <mergeCell ref="B34:D34"/>
    <mergeCell ref="B30:D30"/>
    <mergeCell ref="B7:D7"/>
    <mergeCell ref="B8:E8"/>
  </mergeCells>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workbookViewId="0">
      <selection activeCell="B1" sqref="B1"/>
    </sheetView>
  </sheetViews>
  <sheetFormatPr defaultRowHeight="11.4" x14ac:dyDescent="0.2"/>
  <cols>
    <col min="1" max="1" width="4.88671875" style="7" customWidth="1"/>
    <col min="2" max="2" width="46.5546875" style="7" customWidth="1"/>
    <col min="3" max="3" width="5.88671875" style="7" customWidth="1"/>
    <col min="4" max="4" width="8" style="122" customWidth="1"/>
    <col min="5" max="5" width="9.109375" style="7"/>
    <col min="6" max="6" width="12.6640625" style="7" customWidth="1"/>
    <col min="7" max="256" width="9.109375" style="7"/>
    <col min="257" max="257" width="4.88671875" style="7" customWidth="1"/>
    <col min="258" max="258" width="46.5546875" style="7" customWidth="1"/>
    <col min="259" max="259" width="7.33203125" style="7" customWidth="1"/>
    <col min="260" max="260" width="8" style="7" customWidth="1"/>
    <col min="261" max="261" width="9.109375" style="7"/>
    <col min="262" max="262" width="12.6640625" style="7" customWidth="1"/>
    <col min="263" max="512" width="9.109375" style="7"/>
    <col min="513" max="513" width="4.88671875" style="7" customWidth="1"/>
    <col min="514" max="514" width="46.5546875" style="7" customWidth="1"/>
    <col min="515" max="515" width="7.33203125" style="7" customWidth="1"/>
    <col min="516" max="516" width="8" style="7" customWidth="1"/>
    <col min="517" max="517" width="9.109375" style="7"/>
    <col min="518" max="518" width="12.6640625" style="7" customWidth="1"/>
    <col min="519" max="768" width="9.109375" style="7"/>
    <col min="769" max="769" width="4.88671875" style="7" customWidth="1"/>
    <col min="770" max="770" width="46.5546875" style="7" customWidth="1"/>
    <col min="771" max="771" width="7.33203125" style="7" customWidth="1"/>
    <col min="772" max="772" width="8" style="7" customWidth="1"/>
    <col min="773" max="773" width="9.109375" style="7"/>
    <col min="774" max="774" width="12.6640625" style="7" customWidth="1"/>
    <col min="775" max="1024" width="9.109375" style="7"/>
    <col min="1025" max="1025" width="4.88671875" style="7" customWidth="1"/>
    <col min="1026" max="1026" width="46.5546875" style="7" customWidth="1"/>
    <col min="1027" max="1027" width="7.33203125" style="7" customWidth="1"/>
    <col min="1028" max="1028" width="8" style="7" customWidth="1"/>
    <col min="1029" max="1029" width="9.109375" style="7"/>
    <col min="1030" max="1030" width="12.6640625" style="7" customWidth="1"/>
    <col min="1031" max="1280" width="9.109375" style="7"/>
    <col min="1281" max="1281" width="4.88671875" style="7" customWidth="1"/>
    <col min="1282" max="1282" width="46.5546875" style="7" customWidth="1"/>
    <col min="1283" max="1283" width="7.33203125" style="7" customWidth="1"/>
    <col min="1284" max="1284" width="8" style="7" customWidth="1"/>
    <col min="1285" max="1285" width="9.109375" style="7"/>
    <col min="1286" max="1286" width="12.6640625" style="7" customWidth="1"/>
    <col min="1287" max="1536" width="9.109375" style="7"/>
    <col min="1537" max="1537" width="4.88671875" style="7" customWidth="1"/>
    <col min="1538" max="1538" width="46.5546875" style="7" customWidth="1"/>
    <col min="1539" max="1539" width="7.33203125" style="7" customWidth="1"/>
    <col min="1540" max="1540" width="8" style="7" customWidth="1"/>
    <col min="1541" max="1541" width="9.109375" style="7"/>
    <col min="1542" max="1542" width="12.6640625" style="7" customWidth="1"/>
    <col min="1543" max="1792" width="9.109375" style="7"/>
    <col min="1793" max="1793" width="4.88671875" style="7" customWidth="1"/>
    <col min="1794" max="1794" width="46.5546875" style="7" customWidth="1"/>
    <col min="1795" max="1795" width="7.33203125" style="7" customWidth="1"/>
    <col min="1796" max="1796" width="8" style="7" customWidth="1"/>
    <col min="1797" max="1797" width="9.109375" style="7"/>
    <col min="1798" max="1798" width="12.6640625" style="7" customWidth="1"/>
    <col min="1799" max="2048" width="9.109375" style="7"/>
    <col min="2049" max="2049" width="4.88671875" style="7" customWidth="1"/>
    <col min="2050" max="2050" width="46.5546875" style="7" customWidth="1"/>
    <col min="2051" max="2051" width="7.33203125" style="7" customWidth="1"/>
    <col min="2052" max="2052" width="8" style="7" customWidth="1"/>
    <col min="2053" max="2053" width="9.109375" style="7"/>
    <col min="2054" max="2054" width="12.6640625" style="7" customWidth="1"/>
    <col min="2055" max="2304" width="9.109375" style="7"/>
    <col min="2305" max="2305" width="4.88671875" style="7" customWidth="1"/>
    <col min="2306" max="2306" width="46.5546875" style="7" customWidth="1"/>
    <col min="2307" max="2307" width="7.33203125" style="7" customWidth="1"/>
    <col min="2308" max="2308" width="8" style="7" customWidth="1"/>
    <col min="2309" max="2309" width="9.109375" style="7"/>
    <col min="2310" max="2310" width="12.6640625" style="7" customWidth="1"/>
    <col min="2311" max="2560" width="9.109375" style="7"/>
    <col min="2561" max="2561" width="4.88671875" style="7" customWidth="1"/>
    <col min="2562" max="2562" width="46.5546875" style="7" customWidth="1"/>
    <col min="2563" max="2563" width="7.33203125" style="7" customWidth="1"/>
    <col min="2564" max="2564" width="8" style="7" customWidth="1"/>
    <col min="2565" max="2565" width="9.109375" style="7"/>
    <col min="2566" max="2566" width="12.6640625" style="7" customWidth="1"/>
    <col min="2567" max="2816" width="9.109375" style="7"/>
    <col min="2817" max="2817" width="4.88671875" style="7" customWidth="1"/>
    <col min="2818" max="2818" width="46.5546875" style="7" customWidth="1"/>
    <col min="2819" max="2819" width="7.33203125" style="7" customWidth="1"/>
    <col min="2820" max="2820" width="8" style="7" customWidth="1"/>
    <col min="2821" max="2821" width="9.109375" style="7"/>
    <col min="2822" max="2822" width="12.6640625" style="7" customWidth="1"/>
    <col min="2823" max="3072" width="9.109375" style="7"/>
    <col min="3073" max="3073" width="4.88671875" style="7" customWidth="1"/>
    <col min="3074" max="3074" width="46.5546875" style="7" customWidth="1"/>
    <col min="3075" max="3075" width="7.33203125" style="7" customWidth="1"/>
    <col min="3076" max="3076" width="8" style="7" customWidth="1"/>
    <col min="3077" max="3077" width="9.109375" style="7"/>
    <col min="3078" max="3078" width="12.6640625" style="7" customWidth="1"/>
    <col min="3079" max="3328" width="9.109375" style="7"/>
    <col min="3329" max="3329" width="4.88671875" style="7" customWidth="1"/>
    <col min="3330" max="3330" width="46.5546875" style="7" customWidth="1"/>
    <col min="3331" max="3331" width="7.33203125" style="7" customWidth="1"/>
    <col min="3332" max="3332" width="8" style="7" customWidth="1"/>
    <col min="3333" max="3333" width="9.109375" style="7"/>
    <col min="3334" max="3334" width="12.6640625" style="7" customWidth="1"/>
    <col min="3335" max="3584" width="9.109375" style="7"/>
    <col min="3585" max="3585" width="4.88671875" style="7" customWidth="1"/>
    <col min="3586" max="3586" width="46.5546875" style="7" customWidth="1"/>
    <col min="3587" max="3587" width="7.33203125" style="7" customWidth="1"/>
    <col min="3588" max="3588" width="8" style="7" customWidth="1"/>
    <col min="3589" max="3589" width="9.109375" style="7"/>
    <col min="3590" max="3590" width="12.6640625" style="7" customWidth="1"/>
    <col min="3591" max="3840" width="9.109375" style="7"/>
    <col min="3841" max="3841" width="4.88671875" style="7" customWidth="1"/>
    <col min="3842" max="3842" width="46.5546875" style="7" customWidth="1"/>
    <col min="3843" max="3843" width="7.33203125" style="7" customWidth="1"/>
    <col min="3844" max="3844" width="8" style="7" customWidth="1"/>
    <col min="3845" max="3845" width="9.109375" style="7"/>
    <col min="3846" max="3846" width="12.6640625" style="7" customWidth="1"/>
    <col min="3847" max="4096" width="9.109375" style="7"/>
    <col min="4097" max="4097" width="4.88671875" style="7" customWidth="1"/>
    <col min="4098" max="4098" width="46.5546875" style="7" customWidth="1"/>
    <col min="4099" max="4099" width="7.33203125" style="7" customWidth="1"/>
    <col min="4100" max="4100" width="8" style="7" customWidth="1"/>
    <col min="4101" max="4101" width="9.109375" style="7"/>
    <col min="4102" max="4102" width="12.6640625" style="7" customWidth="1"/>
    <col min="4103" max="4352" width="9.109375" style="7"/>
    <col min="4353" max="4353" width="4.88671875" style="7" customWidth="1"/>
    <col min="4354" max="4354" width="46.5546875" style="7" customWidth="1"/>
    <col min="4355" max="4355" width="7.33203125" style="7" customWidth="1"/>
    <col min="4356" max="4356" width="8" style="7" customWidth="1"/>
    <col min="4357" max="4357" width="9.109375" style="7"/>
    <col min="4358" max="4358" width="12.6640625" style="7" customWidth="1"/>
    <col min="4359" max="4608" width="9.109375" style="7"/>
    <col min="4609" max="4609" width="4.88671875" style="7" customWidth="1"/>
    <col min="4610" max="4610" width="46.5546875" style="7" customWidth="1"/>
    <col min="4611" max="4611" width="7.33203125" style="7" customWidth="1"/>
    <col min="4612" max="4612" width="8" style="7" customWidth="1"/>
    <col min="4613" max="4613" width="9.109375" style="7"/>
    <col min="4614" max="4614" width="12.6640625" style="7" customWidth="1"/>
    <col min="4615" max="4864" width="9.109375" style="7"/>
    <col min="4865" max="4865" width="4.88671875" style="7" customWidth="1"/>
    <col min="4866" max="4866" width="46.5546875" style="7" customWidth="1"/>
    <col min="4867" max="4867" width="7.33203125" style="7" customWidth="1"/>
    <col min="4868" max="4868" width="8" style="7" customWidth="1"/>
    <col min="4869" max="4869" width="9.109375" style="7"/>
    <col min="4870" max="4870" width="12.6640625" style="7" customWidth="1"/>
    <col min="4871" max="5120" width="9.109375" style="7"/>
    <col min="5121" max="5121" width="4.88671875" style="7" customWidth="1"/>
    <col min="5122" max="5122" width="46.5546875" style="7" customWidth="1"/>
    <col min="5123" max="5123" width="7.33203125" style="7" customWidth="1"/>
    <col min="5124" max="5124" width="8" style="7" customWidth="1"/>
    <col min="5125" max="5125" width="9.109375" style="7"/>
    <col min="5126" max="5126" width="12.6640625" style="7" customWidth="1"/>
    <col min="5127" max="5376" width="9.109375" style="7"/>
    <col min="5377" max="5377" width="4.88671875" style="7" customWidth="1"/>
    <col min="5378" max="5378" width="46.5546875" style="7" customWidth="1"/>
    <col min="5379" max="5379" width="7.33203125" style="7" customWidth="1"/>
    <col min="5380" max="5380" width="8" style="7" customWidth="1"/>
    <col min="5381" max="5381" width="9.109375" style="7"/>
    <col min="5382" max="5382" width="12.6640625" style="7" customWidth="1"/>
    <col min="5383" max="5632" width="9.109375" style="7"/>
    <col min="5633" max="5633" width="4.88671875" style="7" customWidth="1"/>
    <col min="5634" max="5634" width="46.5546875" style="7" customWidth="1"/>
    <col min="5635" max="5635" width="7.33203125" style="7" customWidth="1"/>
    <col min="5636" max="5636" width="8" style="7" customWidth="1"/>
    <col min="5637" max="5637" width="9.109375" style="7"/>
    <col min="5638" max="5638" width="12.6640625" style="7" customWidth="1"/>
    <col min="5639" max="5888" width="9.109375" style="7"/>
    <col min="5889" max="5889" width="4.88671875" style="7" customWidth="1"/>
    <col min="5890" max="5890" width="46.5546875" style="7" customWidth="1"/>
    <col min="5891" max="5891" width="7.33203125" style="7" customWidth="1"/>
    <col min="5892" max="5892" width="8" style="7" customWidth="1"/>
    <col min="5893" max="5893" width="9.109375" style="7"/>
    <col min="5894" max="5894" width="12.6640625" style="7" customWidth="1"/>
    <col min="5895" max="6144" width="9.109375" style="7"/>
    <col min="6145" max="6145" width="4.88671875" style="7" customWidth="1"/>
    <col min="6146" max="6146" width="46.5546875" style="7" customWidth="1"/>
    <col min="6147" max="6147" width="7.33203125" style="7" customWidth="1"/>
    <col min="6148" max="6148" width="8" style="7" customWidth="1"/>
    <col min="6149" max="6149" width="9.109375" style="7"/>
    <col min="6150" max="6150" width="12.6640625" style="7" customWidth="1"/>
    <col min="6151" max="6400" width="9.109375" style="7"/>
    <col min="6401" max="6401" width="4.88671875" style="7" customWidth="1"/>
    <col min="6402" max="6402" width="46.5546875" style="7" customWidth="1"/>
    <col min="6403" max="6403" width="7.33203125" style="7" customWidth="1"/>
    <col min="6404" max="6404" width="8" style="7" customWidth="1"/>
    <col min="6405" max="6405" width="9.109375" style="7"/>
    <col min="6406" max="6406" width="12.6640625" style="7" customWidth="1"/>
    <col min="6407" max="6656" width="9.109375" style="7"/>
    <col min="6657" max="6657" width="4.88671875" style="7" customWidth="1"/>
    <col min="6658" max="6658" width="46.5546875" style="7" customWidth="1"/>
    <col min="6659" max="6659" width="7.33203125" style="7" customWidth="1"/>
    <col min="6660" max="6660" width="8" style="7" customWidth="1"/>
    <col min="6661" max="6661" width="9.109375" style="7"/>
    <col min="6662" max="6662" width="12.6640625" style="7" customWidth="1"/>
    <col min="6663" max="6912" width="9.109375" style="7"/>
    <col min="6913" max="6913" width="4.88671875" style="7" customWidth="1"/>
    <col min="6914" max="6914" width="46.5546875" style="7" customWidth="1"/>
    <col min="6915" max="6915" width="7.33203125" style="7" customWidth="1"/>
    <col min="6916" max="6916" width="8" style="7" customWidth="1"/>
    <col min="6917" max="6917" width="9.109375" style="7"/>
    <col min="6918" max="6918" width="12.6640625" style="7" customWidth="1"/>
    <col min="6919" max="7168" width="9.109375" style="7"/>
    <col min="7169" max="7169" width="4.88671875" style="7" customWidth="1"/>
    <col min="7170" max="7170" width="46.5546875" style="7" customWidth="1"/>
    <col min="7171" max="7171" width="7.33203125" style="7" customWidth="1"/>
    <col min="7172" max="7172" width="8" style="7" customWidth="1"/>
    <col min="7173" max="7173" width="9.109375" style="7"/>
    <col min="7174" max="7174" width="12.6640625" style="7" customWidth="1"/>
    <col min="7175" max="7424" width="9.109375" style="7"/>
    <col min="7425" max="7425" width="4.88671875" style="7" customWidth="1"/>
    <col min="7426" max="7426" width="46.5546875" style="7" customWidth="1"/>
    <col min="7427" max="7427" width="7.33203125" style="7" customWidth="1"/>
    <col min="7428" max="7428" width="8" style="7" customWidth="1"/>
    <col min="7429" max="7429" width="9.109375" style="7"/>
    <col min="7430" max="7430" width="12.6640625" style="7" customWidth="1"/>
    <col min="7431" max="7680" width="9.109375" style="7"/>
    <col min="7681" max="7681" width="4.88671875" style="7" customWidth="1"/>
    <col min="7682" max="7682" width="46.5546875" style="7" customWidth="1"/>
    <col min="7683" max="7683" width="7.33203125" style="7" customWidth="1"/>
    <col min="7684" max="7684" width="8" style="7" customWidth="1"/>
    <col min="7685" max="7685" width="9.109375" style="7"/>
    <col min="7686" max="7686" width="12.6640625" style="7" customWidth="1"/>
    <col min="7687" max="7936" width="9.109375" style="7"/>
    <col min="7937" max="7937" width="4.88671875" style="7" customWidth="1"/>
    <col min="7938" max="7938" width="46.5546875" style="7" customWidth="1"/>
    <col min="7939" max="7939" width="7.33203125" style="7" customWidth="1"/>
    <col min="7940" max="7940" width="8" style="7" customWidth="1"/>
    <col min="7941" max="7941" width="9.109375" style="7"/>
    <col min="7942" max="7942" width="12.6640625" style="7" customWidth="1"/>
    <col min="7943" max="8192" width="9.109375" style="7"/>
    <col min="8193" max="8193" width="4.88671875" style="7" customWidth="1"/>
    <col min="8194" max="8194" width="46.5546875" style="7" customWidth="1"/>
    <col min="8195" max="8195" width="7.33203125" style="7" customWidth="1"/>
    <col min="8196" max="8196" width="8" style="7" customWidth="1"/>
    <col min="8197" max="8197" width="9.109375" style="7"/>
    <col min="8198" max="8198" width="12.6640625" style="7" customWidth="1"/>
    <col min="8199" max="8448" width="9.109375" style="7"/>
    <col min="8449" max="8449" width="4.88671875" style="7" customWidth="1"/>
    <col min="8450" max="8450" width="46.5546875" style="7" customWidth="1"/>
    <col min="8451" max="8451" width="7.33203125" style="7" customWidth="1"/>
    <col min="8452" max="8452" width="8" style="7" customWidth="1"/>
    <col min="8453" max="8453" width="9.109375" style="7"/>
    <col min="8454" max="8454" width="12.6640625" style="7" customWidth="1"/>
    <col min="8455" max="8704" width="9.109375" style="7"/>
    <col min="8705" max="8705" width="4.88671875" style="7" customWidth="1"/>
    <col min="8706" max="8706" width="46.5546875" style="7" customWidth="1"/>
    <col min="8707" max="8707" width="7.33203125" style="7" customWidth="1"/>
    <col min="8708" max="8708" width="8" style="7" customWidth="1"/>
    <col min="8709" max="8709" width="9.109375" style="7"/>
    <col min="8710" max="8710" width="12.6640625" style="7" customWidth="1"/>
    <col min="8711" max="8960" width="9.109375" style="7"/>
    <col min="8961" max="8961" width="4.88671875" style="7" customWidth="1"/>
    <col min="8962" max="8962" width="46.5546875" style="7" customWidth="1"/>
    <col min="8963" max="8963" width="7.33203125" style="7" customWidth="1"/>
    <col min="8964" max="8964" width="8" style="7" customWidth="1"/>
    <col min="8965" max="8965" width="9.109375" style="7"/>
    <col min="8966" max="8966" width="12.6640625" style="7" customWidth="1"/>
    <col min="8967" max="9216" width="9.109375" style="7"/>
    <col min="9217" max="9217" width="4.88671875" style="7" customWidth="1"/>
    <col min="9218" max="9218" width="46.5546875" style="7" customWidth="1"/>
    <col min="9219" max="9219" width="7.33203125" style="7" customWidth="1"/>
    <col min="9220" max="9220" width="8" style="7" customWidth="1"/>
    <col min="9221" max="9221" width="9.109375" style="7"/>
    <col min="9222" max="9222" width="12.6640625" style="7" customWidth="1"/>
    <col min="9223" max="9472" width="9.109375" style="7"/>
    <col min="9473" max="9473" width="4.88671875" style="7" customWidth="1"/>
    <col min="9474" max="9474" width="46.5546875" style="7" customWidth="1"/>
    <col min="9475" max="9475" width="7.33203125" style="7" customWidth="1"/>
    <col min="9476" max="9476" width="8" style="7" customWidth="1"/>
    <col min="9477" max="9477" width="9.109375" style="7"/>
    <col min="9478" max="9478" width="12.6640625" style="7" customWidth="1"/>
    <col min="9479" max="9728" width="9.109375" style="7"/>
    <col min="9729" max="9729" width="4.88671875" style="7" customWidth="1"/>
    <col min="9730" max="9730" width="46.5546875" style="7" customWidth="1"/>
    <col min="9731" max="9731" width="7.33203125" style="7" customWidth="1"/>
    <col min="9732" max="9732" width="8" style="7" customWidth="1"/>
    <col min="9733" max="9733" width="9.109375" style="7"/>
    <col min="9734" max="9734" width="12.6640625" style="7" customWidth="1"/>
    <col min="9735" max="9984" width="9.109375" style="7"/>
    <col min="9985" max="9985" width="4.88671875" style="7" customWidth="1"/>
    <col min="9986" max="9986" width="46.5546875" style="7" customWidth="1"/>
    <col min="9987" max="9987" width="7.33203125" style="7" customWidth="1"/>
    <col min="9988" max="9988" width="8" style="7" customWidth="1"/>
    <col min="9989" max="9989" width="9.109375" style="7"/>
    <col min="9990" max="9990" width="12.6640625" style="7" customWidth="1"/>
    <col min="9991" max="10240" width="9.109375" style="7"/>
    <col min="10241" max="10241" width="4.88671875" style="7" customWidth="1"/>
    <col min="10242" max="10242" width="46.5546875" style="7" customWidth="1"/>
    <col min="10243" max="10243" width="7.33203125" style="7" customWidth="1"/>
    <col min="10244" max="10244" width="8" style="7" customWidth="1"/>
    <col min="10245" max="10245" width="9.109375" style="7"/>
    <col min="10246" max="10246" width="12.6640625" style="7" customWidth="1"/>
    <col min="10247" max="10496" width="9.109375" style="7"/>
    <col min="10497" max="10497" width="4.88671875" style="7" customWidth="1"/>
    <col min="10498" max="10498" width="46.5546875" style="7" customWidth="1"/>
    <col min="10499" max="10499" width="7.33203125" style="7" customWidth="1"/>
    <col min="10500" max="10500" width="8" style="7" customWidth="1"/>
    <col min="10501" max="10501" width="9.109375" style="7"/>
    <col min="10502" max="10502" width="12.6640625" style="7" customWidth="1"/>
    <col min="10503" max="10752" width="9.109375" style="7"/>
    <col min="10753" max="10753" width="4.88671875" style="7" customWidth="1"/>
    <col min="10754" max="10754" width="46.5546875" style="7" customWidth="1"/>
    <col min="10755" max="10755" width="7.33203125" style="7" customWidth="1"/>
    <col min="10756" max="10756" width="8" style="7" customWidth="1"/>
    <col min="10757" max="10757" width="9.109375" style="7"/>
    <col min="10758" max="10758" width="12.6640625" style="7" customWidth="1"/>
    <col min="10759" max="11008" width="9.109375" style="7"/>
    <col min="11009" max="11009" width="4.88671875" style="7" customWidth="1"/>
    <col min="11010" max="11010" width="46.5546875" style="7" customWidth="1"/>
    <col min="11011" max="11011" width="7.33203125" style="7" customWidth="1"/>
    <col min="11012" max="11012" width="8" style="7" customWidth="1"/>
    <col min="11013" max="11013" width="9.109375" style="7"/>
    <col min="11014" max="11014" width="12.6640625" style="7" customWidth="1"/>
    <col min="11015" max="11264" width="9.109375" style="7"/>
    <col min="11265" max="11265" width="4.88671875" style="7" customWidth="1"/>
    <col min="11266" max="11266" width="46.5546875" style="7" customWidth="1"/>
    <col min="11267" max="11267" width="7.33203125" style="7" customWidth="1"/>
    <col min="11268" max="11268" width="8" style="7" customWidth="1"/>
    <col min="11269" max="11269" width="9.109375" style="7"/>
    <col min="11270" max="11270" width="12.6640625" style="7" customWidth="1"/>
    <col min="11271" max="11520" width="9.109375" style="7"/>
    <col min="11521" max="11521" width="4.88671875" style="7" customWidth="1"/>
    <col min="11522" max="11522" width="46.5546875" style="7" customWidth="1"/>
    <col min="11523" max="11523" width="7.33203125" style="7" customWidth="1"/>
    <col min="11524" max="11524" width="8" style="7" customWidth="1"/>
    <col min="11525" max="11525" width="9.109375" style="7"/>
    <col min="11526" max="11526" width="12.6640625" style="7" customWidth="1"/>
    <col min="11527" max="11776" width="9.109375" style="7"/>
    <col min="11777" max="11777" width="4.88671875" style="7" customWidth="1"/>
    <col min="11778" max="11778" width="46.5546875" style="7" customWidth="1"/>
    <col min="11779" max="11779" width="7.33203125" style="7" customWidth="1"/>
    <col min="11780" max="11780" width="8" style="7" customWidth="1"/>
    <col min="11781" max="11781" width="9.109375" style="7"/>
    <col min="11782" max="11782" width="12.6640625" style="7" customWidth="1"/>
    <col min="11783" max="12032" width="9.109375" style="7"/>
    <col min="12033" max="12033" width="4.88671875" style="7" customWidth="1"/>
    <col min="12034" max="12034" width="46.5546875" style="7" customWidth="1"/>
    <col min="12035" max="12035" width="7.33203125" style="7" customWidth="1"/>
    <col min="12036" max="12036" width="8" style="7" customWidth="1"/>
    <col min="12037" max="12037" width="9.109375" style="7"/>
    <col min="12038" max="12038" width="12.6640625" style="7" customWidth="1"/>
    <col min="12039" max="12288" width="9.109375" style="7"/>
    <col min="12289" max="12289" width="4.88671875" style="7" customWidth="1"/>
    <col min="12290" max="12290" width="46.5546875" style="7" customWidth="1"/>
    <col min="12291" max="12291" width="7.33203125" style="7" customWidth="1"/>
    <col min="12292" max="12292" width="8" style="7" customWidth="1"/>
    <col min="12293" max="12293" width="9.109375" style="7"/>
    <col min="12294" max="12294" width="12.6640625" style="7" customWidth="1"/>
    <col min="12295" max="12544" width="9.109375" style="7"/>
    <col min="12545" max="12545" width="4.88671875" style="7" customWidth="1"/>
    <col min="12546" max="12546" width="46.5546875" style="7" customWidth="1"/>
    <col min="12547" max="12547" width="7.33203125" style="7" customWidth="1"/>
    <col min="12548" max="12548" width="8" style="7" customWidth="1"/>
    <col min="12549" max="12549" width="9.109375" style="7"/>
    <col min="12550" max="12550" width="12.6640625" style="7" customWidth="1"/>
    <col min="12551" max="12800" width="9.109375" style="7"/>
    <col min="12801" max="12801" width="4.88671875" style="7" customWidth="1"/>
    <col min="12802" max="12802" width="46.5546875" style="7" customWidth="1"/>
    <col min="12803" max="12803" width="7.33203125" style="7" customWidth="1"/>
    <col min="12804" max="12804" width="8" style="7" customWidth="1"/>
    <col min="12805" max="12805" width="9.109375" style="7"/>
    <col min="12806" max="12806" width="12.6640625" style="7" customWidth="1"/>
    <col min="12807" max="13056" width="9.109375" style="7"/>
    <col min="13057" max="13057" width="4.88671875" style="7" customWidth="1"/>
    <col min="13058" max="13058" width="46.5546875" style="7" customWidth="1"/>
    <col min="13059" max="13059" width="7.33203125" style="7" customWidth="1"/>
    <col min="13060" max="13060" width="8" style="7" customWidth="1"/>
    <col min="13061" max="13061" width="9.109375" style="7"/>
    <col min="13062" max="13062" width="12.6640625" style="7" customWidth="1"/>
    <col min="13063" max="13312" width="9.109375" style="7"/>
    <col min="13313" max="13313" width="4.88671875" style="7" customWidth="1"/>
    <col min="13314" max="13314" width="46.5546875" style="7" customWidth="1"/>
    <col min="13315" max="13315" width="7.33203125" style="7" customWidth="1"/>
    <col min="13316" max="13316" width="8" style="7" customWidth="1"/>
    <col min="13317" max="13317" width="9.109375" style="7"/>
    <col min="13318" max="13318" width="12.6640625" style="7" customWidth="1"/>
    <col min="13319" max="13568" width="9.109375" style="7"/>
    <col min="13569" max="13569" width="4.88671875" style="7" customWidth="1"/>
    <col min="13570" max="13570" width="46.5546875" style="7" customWidth="1"/>
    <col min="13571" max="13571" width="7.33203125" style="7" customWidth="1"/>
    <col min="13572" max="13572" width="8" style="7" customWidth="1"/>
    <col min="13573" max="13573" width="9.109375" style="7"/>
    <col min="13574" max="13574" width="12.6640625" style="7" customWidth="1"/>
    <col min="13575" max="13824" width="9.109375" style="7"/>
    <col min="13825" max="13825" width="4.88671875" style="7" customWidth="1"/>
    <col min="13826" max="13826" width="46.5546875" style="7" customWidth="1"/>
    <col min="13827" max="13827" width="7.33203125" style="7" customWidth="1"/>
    <col min="13828" max="13828" width="8" style="7" customWidth="1"/>
    <col min="13829" max="13829" width="9.109375" style="7"/>
    <col min="13830" max="13830" width="12.6640625" style="7" customWidth="1"/>
    <col min="13831" max="14080" width="9.109375" style="7"/>
    <col min="14081" max="14081" width="4.88671875" style="7" customWidth="1"/>
    <col min="14082" max="14082" width="46.5546875" style="7" customWidth="1"/>
    <col min="14083" max="14083" width="7.33203125" style="7" customWidth="1"/>
    <col min="14084" max="14084" width="8" style="7" customWidth="1"/>
    <col min="14085" max="14085" width="9.109375" style="7"/>
    <col min="14086" max="14086" width="12.6640625" style="7" customWidth="1"/>
    <col min="14087" max="14336" width="9.109375" style="7"/>
    <col min="14337" max="14337" width="4.88671875" style="7" customWidth="1"/>
    <col min="14338" max="14338" width="46.5546875" style="7" customWidth="1"/>
    <col min="14339" max="14339" width="7.33203125" style="7" customWidth="1"/>
    <col min="14340" max="14340" width="8" style="7" customWidth="1"/>
    <col min="14341" max="14341" width="9.109375" style="7"/>
    <col min="14342" max="14342" width="12.6640625" style="7" customWidth="1"/>
    <col min="14343" max="14592" width="9.109375" style="7"/>
    <col min="14593" max="14593" width="4.88671875" style="7" customWidth="1"/>
    <col min="14594" max="14594" width="46.5546875" style="7" customWidth="1"/>
    <col min="14595" max="14595" width="7.33203125" style="7" customWidth="1"/>
    <col min="14596" max="14596" width="8" style="7" customWidth="1"/>
    <col min="14597" max="14597" width="9.109375" style="7"/>
    <col min="14598" max="14598" width="12.6640625" style="7" customWidth="1"/>
    <col min="14599" max="14848" width="9.109375" style="7"/>
    <col min="14849" max="14849" width="4.88671875" style="7" customWidth="1"/>
    <col min="14850" max="14850" width="46.5546875" style="7" customWidth="1"/>
    <col min="14851" max="14851" width="7.33203125" style="7" customWidth="1"/>
    <col min="14852" max="14852" width="8" style="7" customWidth="1"/>
    <col min="14853" max="14853" width="9.109375" style="7"/>
    <col min="14854" max="14854" width="12.6640625" style="7" customWidth="1"/>
    <col min="14855" max="15104" width="9.109375" style="7"/>
    <col min="15105" max="15105" width="4.88671875" style="7" customWidth="1"/>
    <col min="15106" max="15106" width="46.5546875" style="7" customWidth="1"/>
    <col min="15107" max="15107" width="7.33203125" style="7" customWidth="1"/>
    <col min="15108" max="15108" width="8" style="7" customWidth="1"/>
    <col min="15109" max="15109" width="9.109375" style="7"/>
    <col min="15110" max="15110" width="12.6640625" style="7" customWidth="1"/>
    <col min="15111" max="15360" width="9.109375" style="7"/>
    <col min="15361" max="15361" width="4.88671875" style="7" customWidth="1"/>
    <col min="15362" max="15362" width="46.5546875" style="7" customWidth="1"/>
    <col min="15363" max="15363" width="7.33203125" style="7" customWidth="1"/>
    <col min="15364" max="15364" width="8" style="7" customWidth="1"/>
    <col min="15365" max="15365" width="9.109375" style="7"/>
    <col min="15366" max="15366" width="12.6640625" style="7" customWidth="1"/>
    <col min="15367" max="15616" width="9.109375" style="7"/>
    <col min="15617" max="15617" width="4.88671875" style="7" customWidth="1"/>
    <col min="15618" max="15618" width="46.5546875" style="7" customWidth="1"/>
    <col min="15619" max="15619" width="7.33203125" style="7" customWidth="1"/>
    <col min="15620" max="15620" width="8" style="7" customWidth="1"/>
    <col min="15621" max="15621" width="9.109375" style="7"/>
    <col min="15622" max="15622" width="12.6640625" style="7" customWidth="1"/>
    <col min="15623" max="15872" width="9.109375" style="7"/>
    <col min="15873" max="15873" width="4.88671875" style="7" customWidth="1"/>
    <col min="15874" max="15874" width="46.5546875" style="7" customWidth="1"/>
    <col min="15875" max="15875" width="7.33203125" style="7" customWidth="1"/>
    <col min="15876" max="15876" width="8" style="7" customWidth="1"/>
    <col min="15877" max="15877" width="9.109375" style="7"/>
    <col min="15878" max="15878" width="12.6640625" style="7" customWidth="1"/>
    <col min="15879" max="16128" width="9.109375" style="7"/>
    <col min="16129" max="16129" width="4.88671875" style="7" customWidth="1"/>
    <col min="16130" max="16130" width="46.5546875" style="7" customWidth="1"/>
    <col min="16131" max="16131" width="7.33203125" style="7" customWidth="1"/>
    <col min="16132" max="16132" width="8" style="7" customWidth="1"/>
    <col min="16133" max="16133" width="9.109375" style="7"/>
    <col min="16134" max="16134" width="12.6640625" style="7" customWidth="1"/>
    <col min="16135" max="16384" width="9.109375" style="7"/>
  </cols>
  <sheetData>
    <row r="1" spans="1:6" ht="12" x14ac:dyDescent="0.2">
      <c r="A1" s="10"/>
      <c r="B1" s="12" t="s">
        <v>65</v>
      </c>
    </row>
    <row r="2" spans="1:6" ht="12" x14ac:dyDescent="0.2">
      <c r="A2" s="10"/>
      <c r="B2" s="12"/>
    </row>
    <row r="3" spans="1:6" ht="12" x14ac:dyDescent="0.25">
      <c r="A3" s="13" t="s">
        <v>0</v>
      </c>
      <c r="B3" s="12" t="s">
        <v>66</v>
      </c>
      <c r="F3" s="67">
        <f>F43</f>
        <v>0</v>
      </c>
    </row>
    <row r="4" spans="1:6" ht="12" x14ac:dyDescent="0.25">
      <c r="A4" s="13" t="s">
        <v>2</v>
      </c>
      <c r="B4" s="12" t="s">
        <v>67</v>
      </c>
      <c r="F4" s="67">
        <f>F69</f>
        <v>0</v>
      </c>
    </row>
    <row r="5" spans="1:6" ht="12.6" thickBot="1" x14ac:dyDescent="0.3">
      <c r="A5" s="15"/>
      <c r="B5" s="16" t="s">
        <v>4</v>
      </c>
      <c r="C5" s="16"/>
      <c r="D5" s="158"/>
      <c r="E5" s="16"/>
      <c r="F5" s="17">
        <f>SUM(F2:F4)</f>
        <v>0</v>
      </c>
    </row>
    <row r="6" spans="1:6" ht="12.6" thickTop="1" x14ac:dyDescent="0.25">
      <c r="A6" s="15"/>
      <c r="B6" s="18"/>
      <c r="F6" s="19"/>
    </row>
    <row r="7" spans="1:6" ht="12" x14ac:dyDescent="0.2">
      <c r="A7" s="10"/>
      <c r="B7" s="30"/>
      <c r="C7" s="31"/>
      <c r="D7" s="32"/>
      <c r="E7" s="33"/>
      <c r="F7" s="8"/>
    </row>
    <row r="8" spans="1:6" ht="12" x14ac:dyDescent="0.2">
      <c r="A8" s="10"/>
      <c r="B8" s="30" t="s">
        <v>68</v>
      </c>
      <c r="C8" s="34"/>
      <c r="D8" s="32"/>
      <c r="E8" s="33"/>
      <c r="F8" s="8"/>
    </row>
    <row r="9" spans="1:6" ht="12" x14ac:dyDescent="0.2">
      <c r="A9" s="10"/>
      <c r="B9" s="30"/>
      <c r="C9" s="34"/>
      <c r="D9" s="32"/>
      <c r="E9" s="33"/>
      <c r="F9" s="8"/>
    </row>
    <row r="10" spans="1:6" x14ac:dyDescent="0.2">
      <c r="A10" s="38">
        <v>1.01</v>
      </c>
      <c r="B10" s="7" t="s">
        <v>71</v>
      </c>
      <c r="C10" s="39" t="s">
        <v>25</v>
      </c>
      <c r="D10" s="72">
        <v>1</v>
      </c>
      <c r="E10" s="33"/>
      <c r="F10" s="41">
        <f t="shared" ref="F10" si="0">D10*E10</f>
        <v>0</v>
      </c>
    </row>
    <row r="11" spans="1:6" x14ac:dyDescent="0.2">
      <c r="A11" s="10"/>
      <c r="B11" s="4"/>
      <c r="C11" s="39"/>
      <c r="D11" s="32"/>
      <c r="E11" s="33"/>
      <c r="F11" s="41"/>
    </row>
    <row r="12" spans="1:6" ht="22.8" x14ac:dyDescent="0.2">
      <c r="A12" s="38">
        <f>SUM(A10,0.01)</f>
        <v>1.02</v>
      </c>
      <c r="B12" s="5" t="s">
        <v>72</v>
      </c>
      <c r="C12" s="39"/>
      <c r="D12" s="121"/>
      <c r="E12" s="24"/>
      <c r="F12" s="41"/>
    </row>
    <row r="13" spans="1:6" x14ac:dyDescent="0.2">
      <c r="A13" s="38"/>
      <c r="B13" s="5" t="s">
        <v>126</v>
      </c>
      <c r="C13" s="39" t="s">
        <v>25</v>
      </c>
      <c r="D13" s="121">
        <v>1</v>
      </c>
      <c r="E13" s="24"/>
      <c r="F13" s="41">
        <f t="shared" ref="F13:F17" si="1">D13*E13</f>
        <v>0</v>
      </c>
    </row>
    <row r="14" spans="1:6" x14ac:dyDescent="0.2">
      <c r="A14" s="38"/>
      <c r="B14" s="5" t="s">
        <v>127</v>
      </c>
      <c r="C14" s="39" t="s">
        <v>25</v>
      </c>
      <c r="D14" s="121">
        <v>1</v>
      </c>
      <c r="E14" s="24"/>
      <c r="F14" s="41">
        <f t="shared" si="1"/>
        <v>0</v>
      </c>
    </row>
    <row r="15" spans="1:6" x14ac:dyDescent="0.2">
      <c r="A15" s="38"/>
      <c r="B15" s="5" t="s">
        <v>138</v>
      </c>
      <c r="C15" s="39" t="s">
        <v>25</v>
      </c>
      <c r="D15" s="121">
        <v>1</v>
      </c>
      <c r="E15" s="24"/>
      <c r="F15" s="41">
        <f t="shared" si="1"/>
        <v>0</v>
      </c>
    </row>
    <row r="16" spans="1:6" x14ac:dyDescent="0.2">
      <c r="A16" s="134"/>
      <c r="B16" s="5" t="s">
        <v>139</v>
      </c>
      <c r="C16" s="149" t="s">
        <v>25</v>
      </c>
      <c r="D16" s="156">
        <v>1</v>
      </c>
      <c r="E16" s="14"/>
      <c r="F16" s="151">
        <f t="shared" si="1"/>
        <v>0</v>
      </c>
    </row>
    <row r="17" spans="1:6" x14ac:dyDescent="0.2">
      <c r="A17" s="38"/>
      <c r="B17" s="5" t="s">
        <v>73</v>
      </c>
      <c r="C17" s="39" t="s">
        <v>25</v>
      </c>
      <c r="D17" s="121">
        <v>1</v>
      </c>
      <c r="E17" s="24"/>
      <c r="F17" s="41">
        <f t="shared" si="1"/>
        <v>0</v>
      </c>
    </row>
    <row r="18" spans="1:6" x14ac:dyDescent="0.2">
      <c r="A18" s="38"/>
      <c r="B18" s="5"/>
      <c r="C18" s="39"/>
      <c r="D18" s="121"/>
      <c r="E18" s="24"/>
      <c r="F18" s="41"/>
    </row>
    <row r="19" spans="1:6" ht="57" x14ac:dyDescent="0.2">
      <c r="A19" s="134">
        <f>SUM(A12,0.01)</f>
        <v>1.03</v>
      </c>
      <c r="B19" s="6" t="s">
        <v>140</v>
      </c>
      <c r="C19" s="149" t="s">
        <v>15</v>
      </c>
      <c r="D19" s="156">
        <v>1</v>
      </c>
      <c r="E19" s="14"/>
      <c r="F19" s="151">
        <f>D19*E19</f>
        <v>0</v>
      </c>
    </row>
    <row r="20" spans="1:6" x14ac:dyDescent="0.2">
      <c r="A20" s="134"/>
      <c r="B20" s="5"/>
      <c r="C20" s="149"/>
      <c r="D20" s="156"/>
      <c r="E20" s="14"/>
      <c r="F20" s="151"/>
    </row>
    <row r="21" spans="1:6" ht="45.6" x14ac:dyDescent="0.2">
      <c r="A21" s="134">
        <f>SUM(A19,0.01)</f>
        <v>1.04</v>
      </c>
      <c r="B21" s="6" t="s">
        <v>141</v>
      </c>
      <c r="C21" s="149"/>
      <c r="D21" s="156"/>
      <c r="E21" s="14"/>
      <c r="F21" s="151"/>
    </row>
    <row r="22" spans="1:6" x14ac:dyDescent="0.2">
      <c r="A22" s="134"/>
      <c r="B22" s="157" t="s">
        <v>177</v>
      </c>
      <c r="C22" s="149" t="s">
        <v>15</v>
      </c>
      <c r="D22" s="156">
        <v>1</v>
      </c>
      <c r="E22" s="14"/>
      <c r="F22" s="151">
        <f>D22*E22</f>
        <v>0</v>
      </c>
    </row>
    <row r="23" spans="1:6" x14ac:dyDescent="0.2">
      <c r="D23" s="42"/>
    </row>
    <row r="24" spans="1:6" ht="12" x14ac:dyDescent="0.2">
      <c r="A24" s="134">
        <f>SUM(A21,0.01)</f>
        <v>1.05</v>
      </c>
      <c r="B24" s="6" t="s">
        <v>142</v>
      </c>
      <c r="C24" s="149" t="s">
        <v>15</v>
      </c>
      <c r="D24" s="156">
        <v>2</v>
      </c>
      <c r="E24" s="14"/>
      <c r="F24" s="151">
        <f t="shared" ref="F24" si="2">D24*E24</f>
        <v>0</v>
      </c>
    </row>
    <row r="26" spans="1:6" ht="34.200000000000003" x14ac:dyDescent="0.2">
      <c r="A26" s="134">
        <f>SUM(A24,0.01)</f>
        <v>1.06</v>
      </c>
      <c r="B26" s="6" t="s">
        <v>143</v>
      </c>
      <c r="C26" s="149" t="s">
        <v>15</v>
      </c>
      <c r="D26" s="156">
        <v>1</v>
      </c>
      <c r="E26" s="14"/>
      <c r="F26" s="151">
        <f>D26*E26</f>
        <v>0</v>
      </c>
    </row>
    <row r="27" spans="1:6" x14ac:dyDescent="0.2">
      <c r="A27" s="134"/>
    </row>
    <row r="28" spans="1:6" ht="22.8" x14ac:dyDescent="0.2">
      <c r="A28" s="134">
        <f>SUM(A26,0.01)</f>
        <v>1.07</v>
      </c>
      <c r="B28" s="6" t="s">
        <v>157</v>
      </c>
      <c r="C28" s="149" t="s">
        <v>15</v>
      </c>
      <c r="D28" s="156">
        <v>1</v>
      </c>
      <c r="E28" s="14"/>
      <c r="F28" s="151">
        <f>D28*E28</f>
        <v>0</v>
      </c>
    </row>
    <row r="30" spans="1:6" ht="34.200000000000003" x14ac:dyDescent="0.2">
      <c r="A30" s="134">
        <f>SUM(A28,0.01)</f>
        <v>1.08</v>
      </c>
      <c r="B30" s="6" t="s">
        <v>158</v>
      </c>
      <c r="C30" s="149" t="s">
        <v>15</v>
      </c>
      <c r="D30" s="156">
        <v>1</v>
      </c>
      <c r="E30" s="14"/>
      <c r="F30" s="151">
        <f>D30*E30</f>
        <v>0</v>
      </c>
    </row>
    <row r="31" spans="1:6" x14ac:dyDescent="0.2">
      <c r="A31" s="134"/>
      <c r="B31" s="6"/>
      <c r="C31" s="149"/>
      <c r="D31" s="156"/>
      <c r="E31" s="14"/>
      <c r="F31" s="151"/>
    </row>
    <row r="32" spans="1:6" ht="22.8" x14ac:dyDescent="0.2">
      <c r="A32" s="134">
        <f>SUM(A30,0.01)</f>
        <v>1.0900000000000001</v>
      </c>
      <c r="B32" s="6" t="s">
        <v>144</v>
      </c>
      <c r="C32" s="149" t="s">
        <v>15</v>
      </c>
      <c r="D32" s="156">
        <v>1</v>
      </c>
      <c r="E32" s="14"/>
      <c r="F32" s="151">
        <f>D32*E32</f>
        <v>0</v>
      </c>
    </row>
    <row r="33" spans="1:6" x14ac:dyDescent="0.2">
      <c r="B33" s="6"/>
      <c r="C33" s="149"/>
      <c r="D33" s="156"/>
      <c r="E33" s="14"/>
      <c r="F33" s="151"/>
    </row>
    <row r="34" spans="1:6" ht="22.8" x14ac:dyDescent="0.2">
      <c r="A34" s="134">
        <f>SUM(A32,0.01)</f>
        <v>1.1000000000000001</v>
      </c>
      <c r="B34" s="4" t="s">
        <v>145</v>
      </c>
      <c r="C34" s="149" t="s">
        <v>15</v>
      </c>
      <c r="D34" s="156">
        <v>1</v>
      </c>
      <c r="E34" s="14"/>
      <c r="F34" s="151">
        <f>D34*E34</f>
        <v>0</v>
      </c>
    </row>
    <row r="35" spans="1:6" x14ac:dyDescent="0.2">
      <c r="A35" s="134"/>
      <c r="B35" s="6"/>
      <c r="C35" s="149"/>
      <c r="D35" s="156"/>
      <c r="E35" s="14"/>
      <c r="F35" s="151"/>
    </row>
    <row r="36" spans="1:6" ht="22.8" x14ac:dyDescent="0.2">
      <c r="A36" s="134">
        <f>SUM(A34,0.01)</f>
        <v>1.1100000000000001</v>
      </c>
      <c r="B36" s="6" t="s">
        <v>159</v>
      </c>
      <c r="C36" s="149" t="s">
        <v>15</v>
      </c>
      <c r="D36" s="156">
        <v>1</v>
      </c>
      <c r="E36" s="14"/>
      <c r="F36" s="151">
        <f>D36*E36</f>
        <v>0</v>
      </c>
    </row>
    <row r="37" spans="1:6" x14ac:dyDescent="0.2">
      <c r="A37" s="134"/>
      <c r="B37" s="157"/>
      <c r="C37" s="149"/>
      <c r="D37" s="156"/>
      <c r="E37" s="14"/>
      <c r="F37" s="151"/>
    </row>
    <row r="38" spans="1:6" ht="22.8" x14ac:dyDescent="0.2">
      <c r="A38" s="134">
        <f>SUM(A36,0.01)</f>
        <v>1.1200000000000001</v>
      </c>
      <c r="B38" s="7" t="s">
        <v>178</v>
      </c>
      <c r="C38" s="149" t="s">
        <v>15</v>
      </c>
      <c r="D38" s="156">
        <v>1</v>
      </c>
      <c r="E38" s="14"/>
      <c r="F38" s="151">
        <f>D38*E38</f>
        <v>0</v>
      </c>
    </row>
    <row r="39" spans="1:6" x14ac:dyDescent="0.2">
      <c r="A39" s="134"/>
    </row>
    <row r="40" spans="1:6" ht="12" x14ac:dyDescent="0.2">
      <c r="A40" s="134">
        <f t="shared" ref="A40" si="3">SUM(A38,0.01)</f>
        <v>1.1300000000000001</v>
      </c>
      <c r="B40" s="6" t="s">
        <v>160</v>
      </c>
      <c r="C40" s="149" t="s">
        <v>15</v>
      </c>
      <c r="D40" s="156">
        <v>2</v>
      </c>
      <c r="E40" s="14"/>
      <c r="F40" s="151">
        <f t="shared" ref="F40" si="4">D40*E40</f>
        <v>0</v>
      </c>
    </row>
    <row r="41" spans="1:6" x14ac:dyDescent="0.2">
      <c r="A41" s="134"/>
      <c r="B41" s="6"/>
    </row>
    <row r="42" spans="1:6" ht="12" thickBot="1" x14ac:dyDescent="0.25">
      <c r="A42" s="38"/>
      <c r="B42" s="63"/>
      <c r="C42" s="49"/>
      <c r="D42" s="121"/>
      <c r="E42" s="29"/>
      <c r="F42" s="50"/>
    </row>
    <row r="43" spans="1:6" ht="12.6" thickBot="1" x14ac:dyDescent="0.3">
      <c r="A43" s="10"/>
      <c r="B43" s="73" t="s">
        <v>69</v>
      </c>
      <c r="C43" s="68"/>
      <c r="D43" s="123"/>
      <c r="E43" s="61"/>
      <c r="F43" s="62">
        <f>SUM(F10:F42)</f>
        <v>0</v>
      </c>
    </row>
    <row r="44" spans="1:6" x14ac:dyDescent="0.2">
      <c r="A44" s="10"/>
      <c r="B44" s="5"/>
      <c r="C44" s="39"/>
      <c r="D44" s="121"/>
      <c r="E44" s="24"/>
      <c r="F44" s="41"/>
    </row>
    <row r="45" spans="1:6" x14ac:dyDescent="0.2">
      <c r="A45" s="10"/>
      <c r="B45" s="63"/>
      <c r="C45" s="39"/>
      <c r="D45" s="121"/>
      <c r="E45" s="24"/>
      <c r="F45" s="41"/>
    </row>
    <row r="46" spans="1:6" ht="12" x14ac:dyDescent="0.2">
      <c r="A46" s="10"/>
      <c r="B46" s="30" t="s">
        <v>70</v>
      </c>
      <c r="C46" s="34"/>
      <c r="D46" s="32"/>
      <c r="E46" s="24"/>
      <c r="F46" s="41"/>
    </row>
    <row r="47" spans="1:6" ht="12" x14ac:dyDescent="0.2">
      <c r="A47" s="10"/>
      <c r="B47" s="30"/>
      <c r="C47" s="34"/>
      <c r="D47" s="32"/>
      <c r="E47" s="24"/>
      <c r="F47" s="41"/>
    </row>
    <row r="48" spans="1:6" x14ac:dyDescent="0.2">
      <c r="A48" s="10"/>
      <c r="B48" s="35"/>
      <c r="C48" s="34"/>
      <c r="D48" s="32"/>
      <c r="E48" s="24"/>
      <c r="F48" s="41"/>
    </row>
    <row r="49" spans="1:6" s="75" customFormat="1" ht="22.8" x14ac:dyDescent="0.2">
      <c r="A49" s="38">
        <v>2.0099999999999998</v>
      </c>
      <c r="B49" s="8" t="s">
        <v>117</v>
      </c>
      <c r="C49" s="39" t="s">
        <v>15</v>
      </c>
      <c r="D49" s="121">
        <v>3</v>
      </c>
      <c r="E49" s="24"/>
      <c r="F49" s="44">
        <f>D49*E49</f>
        <v>0</v>
      </c>
    </row>
    <row r="50" spans="1:6" x14ac:dyDescent="0.2">
      <c r="A50" s="38"/>
      <c r="B50" s="4"/>
    </row>
    <row r="51" spans="1:6" x14ac:dyDescent="0.2">
      <c r="A51" s="69"/>
      <c r="D51" s="42"/>
      <c r="F51" s="44"/>
    </row>
    <row r="52" spans="1:6" s="75" customFormat="1" ht="23.25" customHeight="1" x14ac:dyDescent="0.2">
      <c r="A52" s="38">
        <v>2.02</v>
      </c>
      <c r="B52" s="8" t="s">
        <v>190</v>
      </c>
      <c r="C52" s="39" t="s">
        <v>15</v>
      </c>
      <c r="D52" s="121">
        <v>1</v>
      </c>
      <c r="E52" s="24"/>
      <c r="F52" s="44">
        <f>D52*E52</f>
        <v>0</v>
      </c>
    </row>
    <row r="53" spans="1:6" x14ac:dyDescent="0.2">
      <c r="A53" s="38"/>
      <c r="B53" s="4"/>
    </row>
    <row r="54" spans="1:6" x14ac:dyDescent="0.2">
      <c r="A54" s="38"/>
      <c r="B54" s="64"/>
      <c r="C54" s="39"/>
      <c r="D54" s="121"/>
      <c r="E54" s="24"/>
      <c r="F54" s="44"/>
    </row>
    <row r="55" spans="1:6" ht="22.8" x14ac:dyDescent="0.2">
      <c r="A55" s="38">
        <f>SUM(A52,0.01)</f>
        <v>2.0299999999999998</v>
      </c>
      <c r="B55" s="63" t="s">
        <v>180</v>
      </c>
      <c r="C55" s="39"/>
      <c r="D55" s="121"/>
      <c r="E55" s="29"/>
      <c r="F55" s="44"/>
    </row>
    <row r="56" spans="1:6" x14ac:dyDescent="0.2">
      <c r="A56" s="38"/>
      <c r="B56" s="130" t="s">
        <v>179</v>
      </c>
      <c r="C56" s="39" t="s">
        <v>15</v>
      </c>
      <c r="D56" s="121">
        <v>1</v>
      </c>
      <c r="E56" s="24"/>
      <c r="F56" s="44">
        <f t="shared" ref="F56:F57" si="5">D56*E56</f>
        <v>0</v>
      </c>
    </row>
    <row r="57" spans="1:6" x14ac:dyDescent="0.2">
      <c r="A57" s="38"/>
      <c r="B57" s="130" t="s">
        <v>181</v>
      </c>
      <c r="C57" s="39" t="s">
        <v>15</v>
      </c>
      <c r="D57" s="121">
        <v>1</v>
      </c>
      <c r="E57" s="24"/>
      <c r="F57" s="44">
        <f t="shared" si="5"/>
        <v>0</v>
      </c>
    </row>
    <row r="58" spans="1:6" x14ac:dyDescent="0.2">
      <c r="A58" s="38"/>
      <c r="B58" s="130" t="s">
        <v>182</v>
      </c>
      <c r="C58" s="39" t="s">
        <v>15</v>
      </c>
      <c r="D58" s="121">
        <v>1</v>
      </c>
      <c r="E58" s="24"/>
      <c r="F58" s="44">
        <f t="shared" ref="F58" si="6">D58*E58</f>
        <v>0</v>
      </c>
    </row>
    <row r="59" spans="1:6" x14ac:dyDescent="0.2">
      <c r="A59" s="38"/>
      <c r="B59" s="130"/>
      <c r="C59" s="39"/>
      <c r="D59" s="121"/>
      <c r="E59" s="24"/>
      <c r="F59" s="44"/>
    </row>
    <row r="60" spans="1:6" x14ac:dyDescent="0.2">
      <c r="A60" s="38">
        <f>SUM(A55,0.01)</f>
        <v>2.0399999999999996</v>
      </c>
      <c r="B60" s="63" t="s">
        <v>124</v>
      </c>
      <c r="C60" s="39" t="s">
        <v>15</v>
      </c>
      <c r="D60" s="121">
        <v>3</v>
      </c>
      <c r="E60" s="24"/>
      <c r="F60" s="44">
        <f t="shared" ref="F60" si="7">D60*E60</f>
        <v>0</v>
      </c>
    </row>
    <row r="61" spans="1:6" x14ac:dyDescent="0.2">
      <c r="A61" s="38"/>
      <c r="B61" s="63"/>
      <c r="C61" s="39"/>
      <c r="D61" s="121"/>
      <c r="E61" s="8"/>
      <c r="F61" s="44"/>
    </row>
    <row r="62" spans="1:6" ht="22.8" x14ac:dyDescent="0.2">
      <c r="A62" s="38">
        <f>SUM(A60,0.01)</f>
        <v>2.0499999999999994</v>
      </c>
      <c r="B62" s="63" t="s">
        <v>111</v>
      </c>
      <c r="C62" s="39" t="s">
        <v>15</v>
      </c>
      <c r="D62" s="121">
        <v>3</v>
      </c>
      <c r="E62" s="24"/>
      <c r="F62" s="44">
        <f>D62*E62</f>
        <v>0</v>
      </c>
    </row>
    <row r="63" spans="1:6" x14ac:dyDescent="0.2">
      <c r="A63" s="38"/>
      <c r="B63" s="63"/>
      <c r="C63" s="39"/>
      <c r="D63" s="121"/>
      <c r="E63" s="8"/>
      <c r="F63" s="44"/>
    </row>
    <row r="64" spans="1:6" ht="22.8" x14ac:dyDescent="0.2">
      <c r="A64" s="38">
        <f>SUM(A62,0.01)</f>
        <v>2.0599999999999992</v>
      </c>
      <c r="B64" s="63" t="s">
        <v>112</v>
      </c>
      <c r="C64" s="32" t="s">
        <v>25</v>
      </c>
      <c r="D64" s="121">
        <v>1</v>
      </c>
      <c r="E64" s="24"/>
      <c r="F64" s="44">
        <f>D64*E64</f>
        <v>0</v>
      </c>
    </row>
    <row r="65" spans="1:6" x14ac:dyDescent="0.2">
      <c r="A65" s="38"/>
      <c r="B65" s="63"/>
      <c r="C65" s="39"/>
      <c r="D65" s="121"/>
      <c r="E65" s="24"/>
      <c r="F65" s="44"/>
    </row>
    <row r="66" spans="1:6" ht="22.8" x14ac:dyDescent="0.2">
      <c r="A66" s="38">
        <f>SUM(A64,0.01)</f>
        <v>2.069999999999999</v>
      </c>
      <c r="B66" s="63" t="s">
        <v>113</v>
      </c>
      <c r="C66" s="32" t="s">
        <v>25</v>
      </c>
      <c r="D66" s="121">
        <v>1</v>
      </c>
      <c r="E66" s="24"/>
      <c r="F66" s="44">
        <f>D66*E66</f>
        <v>0</v>
      </c>
    </row>
    <row r="67" spans="1:6" x14ac:dyDescent="0.2">
      <c r="A67" s="38"/>
      <c r="B67" s="63"/>
      <c r="C67" s="49"/>
      <c r="D67" s="121"/>
      <c r="E67" s="24"/>
      <c r="F67" s="44"/>
    </row>
    <row r="68" spans="1:6" ht="12" thickBot="1" x14ac:dyDescent="0.25">
      <c r="A68" s="74"/>
      <c r="B68" s="66"/>
      <c r="C68" s="74"/>
      <c r="D68" s="159"/>
      <c r="E68" s="74"/>
    </row>
    <row r="69" spans="1:6" ht="12.6" thickBot="1" x14ac:dyDescent="0.3">
      <c r="A69" s="10"/>
      <c r="B69" s="73" t="s">
        <v>114</v>
      </c>
      <c r="C69" s="68"/>
      <c r="D69" s="123"/>
      <c r="E69" s="61"/>
      <c r="F69" s="62">
        <f>SUM(F49:F68)</f>
        <v>0</v>
      </c>
    </row>
    <row r="70" spans="1:6" x14ac:dyDescent="0.2">
      <c r="A70" s="74"/>
      <c r="B70" s="66"/>
      <c r="C70" s="74"/>
      <c r="D70" s="159"/>
      <c r="E70" s="74"/>
    </row>
    <row r="71" spans="1:6" x14ac:dyDescent="0.2">
      <c r="A71" s="74"/>
      <c r="B71" s="65"/>
      <c r="C71" s="74"/>
      <c r="D71" s="159"/>
      <c r="E71" s="74"/>
    </row>
    <row r="72" spans="1:6" x14ac:dyDescent="0.2">
      <c r="A72" s="74"/>
      <c r="B72" s="66"/>
      <c r="C72" s="74"/>
      <c r="D72" s="159"/>
      <c r="E72" s="74"/>
    </row>
    <row r="73" spans="1:6" x14ac:dyDescent="0.2">
      <c r="A73" s="74"/>
      <c r="B73" s="66"/>
      <c r="C73" s="74"/>
      <c r="D73" s="159"/>
      <c r="E73" s="74"/>
    </row>
    <row r="74" spans="1:6" x14ac:dyDescent="0.2">
      <c r="A74" s="74"/>
      <c r="B74" s="66"/>
      <c r="C74" s="74"/>
      <c r="D74" s="159"/>
      <c r="E74" s="74"/>
    </row>
    <row r="75" spans="1:6" x14ac:dyDescent="0.2">
      <c r="A75" s="74"/>
      <c r="B75" s="66"/>
      <c r="C75" s="74"/>
      <c r="D75" s="159"/>
      <c r="E75" s="74"/>
    </row>
    <row r="76" spans="1:6" x14ac:dyDescent="0.2">
      <c r="A76" s="74"/>
      <c r="B76" s="66"/>
      <c r="C76" s="74"/>
      <c r="D76" s="159"/>
      <c r="E76" s="74"/>
    </row>
    <row r="77" spans="1:6" x14ac:dyDescent="0.2">
      <c r="A77" s="74"/>
      <c r="B77" s="66"/>
      <c r="C77" s="74"/>
      <c r="D77" s="159"/>
      <c r="E77" s="74"/>
    </row>
    <row r="78" spans="1:6" x14ac:dyDescent="0.2">
      <c r="A78" s="74"/>
      <c r="B78" s="66"/>
      <c r="C78" s="74"/>
      <c r="D78" s="159"/>
      <c r="E78" s="74"/>
    </row>
    <row r="79" spans="1:6" x14ac:dyDescent="0.2">
      <c r="A79" s="74"/>
      <c r="B79" s="71"/>
      <c r="C79" s="74"/>
      <c r="D79" s="159"/>
      <c r="E79" s="74"/>
    </row>
    <row r="80" spans="1:6" x14ac:dyDescent="0.2">
      <c r="A80" s="74"/>
      <c r="B80" s="29"/>
      <c r="C80" s="74"/>
      <c r="D80" s="159"/>
      <c r="E80" s="74"/>
    </row>
    <row r="81" spans="1:5" x14ac:dyDescent="0.2">
      <c r="A81" s="74"/>
      <c r="B81" s="29"/>
      <c r="C81" s="74"/>
      <c r="D81" s="159"/>
      <c r="E81" s="74"/>
    </row>
    <row r="82" spans="1:5" x14ac:dyDescent="0.2">
      <c r="A82" s="74"/>
      <c r="B82" s="22"/>
      <c r="C82" s="74"/>
      <c r="D82" s="159"/>
      <c r="E82" s="74"/>
    </row>
    <row r="83" spans="1:5" x14ac:dyDescent="0.2">
      <c r="A83" s="74"/>
      <c r="B83" s="54"/>
      <c r="C83" s="74"/>
      <c r="D83" s="159"/>
      <c r="E83" s="74"/>
    </row>
    <row r="84" spans="1:5" x14ac:dyDescent="0.2">
      <c r="A84" s="74"/>
      <c r="B84" s="22"/>
      <c r="C84" s="74"/>
      <c r="D84" s="159"/>
      <c r="E84" s="74"/>
    </row>
    <row r="85" spans="1:5" x14ac:dyDescent="0.2">
      <c r="A85" s="74"/>
      <c r="B85" s="66"/>
      <c r="C85" s="74"/>
      <c r="D85" s="159"/>
      <c r="E85" s="74"/>
    </row>
    <row r="86" spans="1:5" x14ac:dyDescent="0.2">
      <c r="A86" s="74"/>
      <c r="B86" s="66"/>
      <c r="C86" s="74"/>
      <c r="D86" s="159"/>
      <c r="E86" s="74"/>
    </row>
    <row r="87" spans="1:5" x14ac:dyDescent="0.2">
      <c r="A87" s="74"/>
      <c r="B87" s="66"/>
      <c r="C87" s="74"/>
      <c r="D87" s="159"/>
      <c r="E87" s="74"/>
    </row>
    <row r="88" spans="1:5" x14ac:dyDescent="0.2">
      <c r="A88" s="74"/>
      <c r="B88" s="65"/>
      <c r="C88" s="74"/>
      <c r="D88" s="159"/>
      <c r="E88" s="74"/>
    </row>
    <row r="89" spans="1:5" x14ac:dyDescent="0.2">
      <c r="A89" s="74"/>
      <c r="B89" s="66"/>
      <c r="C89" s="74"/>
      <c r="D89" s="159"/>
      <c r="E89" s="74"/>
    </row>
    <row r="90" spans="1:5" x14ac:dyDescent="0.2">
      <c r="A90" s="74"/>
      <c r="B90" s="22"/>
      <c r="C90" s="74"/>
      <c r="D90" s="159"/>
      <c r="E90" s="74"/>
    </row>
    <row r="91" spans="1:5" x14ac:dyDescent="0.2">
      <c r="A91" s="74"/>
      <c r="B91" s="29"/>
      <c r="C91" s="74"/>
      <c r="D91" s="159"/>
      <c r="E91" s="74"/>
    </row>
    <row r="92" spans="1:5" x14ac:dyDescent="0.2">
      <c r="B92" s="70"/>
      <c r="C92" s="74"/>
      <c r="D92" s="159"/>
      <c r="E92" s="74"/>
    </row>
    <row r="93" spans="1:5" x14ac:dyDescent="0.2">
      <c r="B93" s="70"/>
      <c r="C93" s="74"/>
      <c r="D93" s="159"/>
      <c r="E93" s="74"/>
    </row>
    <row r="94" spans="1:5" x14ac:dyDescent="0.2">
      <c r="B94" s="4"/>
    </row>
    <row r="95" spans="1:5" x14ac:dyDescent="0.2">
      <c r="B95" s="4"/>
    </row>
    <row r="96" spans="1:5" x14ac:dyDescent="0.2">
      <c r="B96" s="43"/>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cp:lastPrinted>2021-03-18T06:04:35Z</cp:lastPrinted>
  <dcterms:modified xsi:type="dcterms:W3CDTF">2021-03-18T06:05:36Z</dcterms:modified>
</cp:coreProperties>
</file>