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3350"/>
  </bookViews>
  <sheets>
    <sheet name=" REKAPITULACIJA" sheetId="1" r:id="rId1"/>
    <sheet name="faza 1" sheetId="2" r:id="rId2"/>
  </sheets>
  <definedNames>
    <definedName name="_xlnm.Print_Area" localSheetId="0">' REKAPITULACIJA'!$A$1:$D$27</definedName>
    <definedName name="_xlnm.Print_Area" localSheetId="1">'faza 1'!$A$1:$F$107</definedName>
  </definedNames>
  <calcPr calcId="145621" calcMode="manual"/>
</workbook>
</file>

<file path=xl/calcChain.xml><?xml version="1.0" encoding="utf-8"?>
<calcChain xmlns="http://schemas.openxmlformats.org/spreadsheetml/2006/main">
  <c r="F99" i="2" l="1"/>
  <c r="F97" i="2"/>
  <c r="F95" i="2"/>
  <c r="F93" i="2"/>
  <c r="F92" i="2"/>
  <c r="F91" i="2"/>
  <c r="F90" i="2"/>
  <c r="F89" i="2"/>
  <c r="F87" i="2"/>
  <c r="F85" i="2"/>
  <c r="F83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8" i="2"/>
  <c r="F103" i="2" s="1"/>
  <c r="F7" i="2"/>
  <c r="F104" i="2" s="1"/>
  <c r="F106" i="2" l="1"/>
  <c r="C26" i="1" s="1"/>
  <c r="C27" i="1" s="1"/>
</calcChain>
</file>

<file path=xl/sharedStrings.xml><?xml version="1.0" encoding="utf-8"?>
<sst xmlns="http://schemas.openxmlformats.org/spreadsheetml/2006/main" count="194" uniqueCount="132">
  <si>
    <t>OBJEKT:</t>
  </si>
  <si>
    <t xml:space="preserve">Revitalizacija grajskega hriba, ureditev grajskega parka </t>
  </si>
  <si>
    <t>INVESTITOR:</t>
  </si>
  <si>
    <t>Mestna občina Velenje, Titov trg 1, Velenje</t>
  </si>
  <si>
    <t>ŠT.NAČRTA</t>
  </si>
  <si>
    <t>4/2019</t>
  </si>
  <si>
    <t>IZDELANO:</t>
  </si>
  <si>
    <t>januar 2019</t>
  </si>
  <si>
    <t xml:space="preserve">UVODNA OPOMBA:
Ponudnik mora pred oddajo ponudb natančno preučiti vso dokumentacijo in vse morebitne nejasnosti, vezane na obseg ali vsebino del, pisno uskladiti z investitorjem oziroma projektantom. Vsa zajeta dela v posameznih postavkah iz popisa del mora izvajalec izvesti v celoti, upoštevajoč ves potreben material in storitve (pomožna dela, transport do mesta vgradnje, zavarovanje dostopov, zavarovanje in varovanje objekta, delovni odri ...) ne glede na to, da to v opisu postavke popisa del morda ni posebej navedeno. </t>
  </si>
  <si>
    <t xml:space="preserve">Ponudnik mora podati na vpogled in v potrditev vse materiale in elemente, predvidene za vgradnjo (vzorce). Brez potrditve vgradnja materialov in elementov  ni dopustna, v primeru vgradnje nepotrjenih materialov in elementov, pa bo izvajalec na svoje stroške te materiale oz.  elemente odstranil.
</t>
  </si>
  <si>
    <t xml:space="preserve">Vsa oprema in materiali se mora dobaviti z vsemi ustreznimi certifikati, atesti, garancijami, navodili za obratovanje in vzdrževanje ter servisiranje (skladno z veljavno zakonodajo in zahtevami naročnika). Upoštevati je potrebno stroške meritev, preizkusa in zagona, vključno z eventualno pridobitvijo ustreznih certifikatov in potrdil pri pooblaščenih institucijah. </t>
  </si>
  <si>
    <t>Upoštevati je potrebno stroške vseh pripravljalnih in zaključnih del (vključno z usklajevanjem z ostalimi izvajalci na objektu, ureditev gradbišča, varovanje, izmere na objektu pred in med izvajanjem) ter vse transportne, skladiščne, zavarovalne in ostale splošne stroške, pomožna dela, transport do mesta vgradnje.</t>
  </si>
  <si>
    <t>V enotni ceni mora biti zajeto tudi</t>
  </si>
  <si>
    <t>Stroški za porabo vode in elektrike na gradbišču</t>
  </si>
  <si>
    <t>Zagotovitev skupnega varovalnega ukrepa za zagotavljanje zaščite pred padci z višin</t>
  </si>
  <si>
    <t>Izdaja atestov, dokazil o skladnosti in navodil za obratovanje in delovanje za vse vgrajene 
elemente in materiale ter poučitev uporabnika o delovanju</t>
  </si>
  <si>
    <t>preverba vseh mer na objektu pred izdelavo posameznih elementov</t>
  </si>
  <si>
    <t>Sestavni del popisov je načrt električnih instalacij in opreme</t>
  </si>
  <si>
    <t>Izvajalec je dolžan pred pričetkom del pregledati projektno dokumentacijo</t>
  </si>
  <si>
    <t>Ob vseh spremembah in odstopanjih je potrebno soglasje arhitekta oz. projektanta el. instalacij</t>
  </si>
  <si>
    <t>Vse mere je potrebno preveriti na mestu samem.</t>
  </si>
  <si>
    <t>VSE CENE SO BREZ DDV !</t>
  </si>
  <si>
    <t>REKAPITULACIJA</t>
  </si>
  <si>
    <t>POPIS FAZA 1</t>
  </si>
  <si>
    <t>SKUPAJ</t>
  </si>
  <si>
    <t>Popis je narejen na osnovi PGD projekta !</t>
  </si>
  <si>
    <t>Sestavni del popisov je načrt el. instalacij</t>
  </si>
  <si>
    <t>cena</t>
  </si>
  <si>
    <t>z.št.</t>
  </si>
  <si>
    <t>opis postavke</t>
  </si>
  <si>
    <t>enota</t>
  </si>
  <si>
    <t>količina</t>
  </si>
  <si>
    <t>enoto</t>
  </si>
  <si>
    <t xml:space="preserve">vrednost </t>
  </si>
  <si>
    <t>1.1</t>
  </si>
  <si>
    <t xml:space="preserve">Odklop in odstranitev obstoječe razdelilne omarice v betonskem stebru (vtično gnezdo s FID, avtomat.varovalkami in 3xšuko, dovodni in odvodni NN kabel na sponkah), skupaj s temeljem, odvoz na smetišče
ročni izkopi </t>
  </si>
  <si>
    <t xml:space="preserve">    </t>
  </si>
  <si>
    <t>kos</t>
  </si>
  <si>
    <t>1.2</t>
  </si>
  <si>
    <t>dobava in vgradnja potopnega stebra z vtičnicami in varovalčnim delom  (kot ULTIMAT, d.o.o.)</t>
  </si>
  <si>
    <t xml:space="preserve">kot npr na sliki  </t>
  </si>
  <si>
    <t>8x šuko vtičnica, 1x 3x16A vtičnica CE 5pE, 1x3x32A vtičnice CEE 5p</t>
  </si>
  <si>
    <t xml:space="preserve">2 kom FID 40A /4/0,03A </t>
  </si>
  <si>
    <t xml:space="preserve">2 kom FID 25A /4/0,03A </t>
  </si>
  <si>
    <t>1xavtom.varovalka 32A/3p</t>
  </si>
  <si>
    <t>3xavtom.varovalka 16A/3p</t>
  </si>
  <si>
    <t>8xavtom.varovalka 16A/1p</t>
  </si>
  <si>
    <t xml:space="preserve">tipska vgradnja stebriča, niveliranje, utrjevanje, po navodilih dobavitelja </t>
  </si>
  <si>
    <t>pohodni pokrov 40x40cm, INOX, poglobljen</t>
  </si>
  <si>
    <t>Pe + N zbiralki</t>
  </si>
  <si>
    <t>H07V-K 25mm2, priklop na ozemljilo in na Pe zbiralko</t>
  </si>
  <si>
    <t>priklopi dovodnega kabla in 2x odvodni kabel</t>
  </si>
  <si>
    <t>drobni material, priklopi, povezave</t>
  </si>
  <si>
    <t>2.0</t>
  </si>
  <si>
    <t>Odklop obstoječe svetilke, odklop valjanca, pritrjenega na drog, izkop in odstranitev betonskega temelja, pazljiva odstranitev droga h=cca 5,5m, odstranitev svetilke z droga</t>
  </si>
  <si>
    <t>2.1</t>
  </si>
  <si>
    <t>Odvoz temelja na smetišče, odvoz kandelabra in svetilke na skladišče Občine</t>
  </si>
  <si>
    <t>2.2</t>
  </si>
  <si>
    <t>ročni izkop dovodnega in odvodnega kabla pri kandelabru, odklop in odstranitev</t>
  </si>
  <si>
    <t>2.3</t>
  </si>
  <si>
    <t>Uvod novih kablov dovod-odvod na obstoječih priključnih sponkah v obstoječem kandelabru, priklop</t>
  </si>
  <si>
    <t>3.0</t>
  </si>
  <si>
    <t>Strojni izkop zemlje IV.kat. za temelj BC fi 60cm, gl 1,2m</t>
  </si>
  <si>
    <t>3.1</t>
  </si>
  <si>
    <t>Dobava in izvedba temelja za kandelaber: BC fi 60cm, gl. 1m, priprava podložnega betona d=15cm C12/15, izvedba betonskega venca okrog cevi, d=15cm C12/15</t>
  </si>
  <si>
    <t>3.2</t>
  </si>
  <si>
    <t>postavitev kandelabra v pripravljen temelj, obbetoniranje na dnu, preboj temelja in uvod stigmaflex 80mm skozi temelj v drog, zasip z mivko in zbijanje mivke z vodo, zalitje droga na vrhu cevi z C12/15, zaščita droga z bitumnom od temelja v višini min 25cm v temelj in nad temeljem, drobni material</t>
  </si>
  <si>
    <t>4.0</t>
  </si>
  <si>
    <t>Dobava in montaža ravnega droga, fi 13,5cm, skupne dolžine 6m, 1m v temelju, z odprtino za uvod kabla v temelju in manipulativno odprtino s pokrovom z zaščito proti dežju in priključnimi sponkami, na vrhu montirana rozeta  fi 60mm za natik svetilke, pocinkan z debelino nanosa minimalno 76µm, prašno barvan v RAL 7016 antracitno siva, priključne sponke, varovalka 6A, drobni material</t>
  </si>
  <si>
    <t>4.1</t>
  </si>
  <si>
    <t>kabel NYY-J 3x1.5mm2 od priključnih sponk do vrha droga, v drogu, z uvlekom</t>
  </si>
  <si>
    <t>m</t>
  </si>
  <si>
    <t>4.2</t>
  </si>
  <si>
    <t>privijačenje Rf 30x3,5mm traku pri nad nivojem končnega terena z M8 vijakom, zaščiteno z bitumnom</t>
  </si>
  <si>
    <t>5.0</t>
  </si>
  <si>
    <t>Dobava in montaža svetilke Metronomis LED Torch Philips - BDS650 1 xGRN20-3S/830 MDS
na vrhu droga, priklop svetilke na pripravljen kabel, drobni material, priklopi, povezave</t>
  </si>
  <si>
    <t>6.0</t>
  </si>
  <si>
    <t>Strojni izkop jarka zemlja IV.kat. š 0,4m, gl. 0,8m, peščena posteljica, zasip, utrditev terena, odvoz viška materiala na deponijo</t>
  </si>
  <si>
    <t>6.1</t>
  </si>
  <si>
    <t>Ročni  izkop jarka zemlja IV.kat. š 0,4m, gl. 0,8m, peščena posteljica, zasip, utrditev terena, odvoz viška materiala na deponijo</t>
  </si>
  <si>
    <t>6.2</t>
  </si>
  <si>
    <t>Dobava in polaganje cevi stigmaflex 80mm</t>
  </si>
  <si>
    <t>6.3</t>
  </si>
  <si>
    <t>Dobava in polaganje cevi stigmaflex 110mm</t>
  </si>
  <si>
    <t>6.4</t>
  </si>
  <si>
    <t>Dobava in polaganje cevi  i.c. 35mm</t>
  </si>
  <si>
    <t>6.5</t>
  </si>
  <si>
    <t xml:space="preserve"> Dobava in uvlek kabla NAYY-J 5x16mm2</t>
  </si>
  <si>
    <t>6.6</t>
  </si>
  <si>
    <t xml:space="preserve"> Dobava in uvlek kabla NYY-J 5x4mm2</t>
  </si>
  <si>
    <t>6.7</t>
  </si>
  <si>
    <t xml:space="preserve"> Dobava in uvlek kabla NYY-J 5x16mm2</t>
  </si>
  <si>
    <t>7.0</t>
  </si>
  <si>
    <t>barvanje obstoječega droga na mestu samem, drog dolžine 5m nad zemljo, obstoječ cinkan, nova barva RAL 7016, debeline min. 80mikronov</t>
  </si>
  <si>
    <t>kom</t>
  </si>
  <si>
    <t>8.0</t>
  </si>
  <si>
    <t xml:space="preserve"> Dobava in polaganje ozemljitvenega traku Rf 30x3,5mm</t>
  </si>
  <si>
    <t>8.1</t>
  </si>
  <si>
    <t>Križne sponke za Rf 30x3,5, povezovanje traku, zaščita z bitumnom</t>
  </si>
  <si>
    <t>8.2</t>
  </si>
  <si>
    <t>H07V-K 16mm2, priklop v kandelabru</t>
  </si>
  <si>
    <t>9.0</t>
  </si>
  <si>
    <t>Odklop in odstranitev kabla za napajaje veje javne razsvetljave z mostovža</t>
  </si>
  <si>
    <t>9.1</t>
  </si>
  <si>
    <t>prerez obstoječega PP41-A 4x150mm2, podaljšanje z enakim kablom 30m, KB spojka, uvlek kabla pod mostovž (sedaj mimo mostovža na prehodu mostovža na plato)</t>
  </si>
  <si>
    <t>kpl</t>
  </si>
  <si>
    <t>9.2</t>
  </si>
  <si>
    <t>prerez obstoječega TK10 5x4x0,4, podaljšanje z enakim kablom 30m, TK spojka, uvlek kabla pod mostovž (sedaj mimo mostovža na prehodu mostovža na plato)</t>
  </si>
  <si>
    <t>9.3</t>
  </si>
  <si>
    <t>odstranitev obstoječega NN kabla izpod mostovža, neznana lokacija napajaja</t>
  </si>
  <si>
    <t>9.4</t>
  </si>
  <si>
    <t xml:space="preserve"> prerez obstoječega kabla NYY-J 5x16mm2 pod mostovžem, KB spojka, odstranitev obst. kabla proti obst. vtičnemu gnezdu</t>
  </si>
  <si>
    <t>9.5</t>
  </si>
  <si>
    <t>stigmaflex 110mm, polaganje pod mostovž in v zemljo</t>
  </si>
  <si>
    <t>9.6</t>
  </si>
  <si>
    <t>podaljšanje obstoječega valjanca, valjanec Fe/Zn 25x4mm, izvedba pod mostovžem ob odovdne NN kablu 4x150mm2</t>
  </si>
  <si>
    <t>10.1</t>
  </si>
  <si>
    <t>stigmaflex cev 160mm, polaganje</t>
  </si>
  <si>
    <t>10.2</t>
  </si>
  <si>
    <t>stigmaflex cev 80mm, polaganje</t>
  </si>
  <si>
    <t>11.1</t>
  </si>
  <si>
    <t>Odvoz materiala v trajno deponijo do 10 km ter plačilo stroškov odlaganja in obdelave odpadkov na trajni deponiji</t>
  </si>
  <si>
    <t>11.2</t>
  </si>
  <si>
    <t>Geodetski posnetek</t>
  </si>
  <si>
    <t>11.3</t>
  </si>
  <si>
    <t>vris sprememb za PID</t>
  </si>
  <si>
    <t>11.4</t>
  </si>
  <si>
    <t>Drobni material in kalo  5%</t>
  </si>
  <si>
    <t>11.5</t>
  </si>
  <si>
    <t>Nabava in transport  5%</t>
  </si>
  <si>
    <t xml:space="preserve">SKUPAJ </t>
  </si>
  <si>
    <t xml:space="preserve">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</si>
</sst>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#,##0.00\ &quot;SIT&quot;;[Red]#,##0.00\ &quot;SIT&quot;"/>
    <numFmt numFmtId="165" formatCode="0.00_)"/>
    <numFmt numFmtId="166" formatCode="#,##0.00\ &quot;€&quot;"/>
    <numFmt numFmtId="167" formatCode="#,##0.00\ &quot;€&quot;;[Red]#,##0.00\ &quot;€&quot;"/>
    <numFmt numFmtId="168" formatCode="#,##0.00\ [$€-1]"/>
    <numFmt numFmtId="169" formatCode="General;[Red]\-General"/>
    <numFmt numFmtId="170" formatCode="0_)"/>
    <numFmt numFmtId="171" formatCode="#,##0.00_);\(#,##0.00\)"/>
    <numFmt numFmtId="172" formatCode="_-* #,##0.00\ _S_I_T_-;\-* #,##0.00\ _S_I_T_-;_-* &quot;-&quot;??\ _S_I_T_-;_-@_-"/>
    <numFmt numFmtId="173" formatCode="_([$€]* #,##0.00_);_([$€]* \(#,##0.00\);_([$€]* \-??_);_(@_)"/>
    <numFmt numFmtId="174" formatCode="General_)"/>
    <numFmt numFmtId="175" formatCode="_-* #,##0.00\ &quot;SIT&quot;_-;\-* #,##0.00\ &quot;SIT&quot;_-;_-* &quot;-&quot;??\ &quot;SIT&quot;_-;_-@_-"/>
    <numFmt numFmtId="176" formatCode="_-* #,##0\ _S_I_T_-;\-* #,##0\ _S_I_T_-;_-* &quot;-&quot;??\ _S_I_T_-;_-@_-"/>
    <numFmt numFmtId="177" formatCode="0.0"/>
    <numFmt numFmtId="178" formatCode="_(* #,##0.00_);_(* \(#,##0.00\);_(* &quot;-&quot;??_);_(@_)"/>
    <numFmt numFmtId="179" formatCode="#,##0.000"/>
    <numFmt numFmtId="180" formatCode="_-* #,##0.00\ _E_U_R_-;\-* #,##0.00\ _E_U_R_-;_-* &quot;-&quot;??\ _E_U_R_-;_-@_-"/>
  </numFmts>
  <fonts count="4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1"/>
      <color rgb="FF000000"/>
      <name val="Arial"/>
      <family val="2"/>
      <charset val="238"/>
    </font>
    <font>
      <b/>
      <i/>
      <sz val="11"/>
      <color rgb="FF00B050"/>
      <name val="Arial"/>
      <family val="2"/>
      <charset val="238"/>
    </font>
    <font>
      <sz val="10"/>
      <name val="Courier"/>
      <family val="3"/>
    </font>
    <font>
      <i/>
      <sz val="11"/>
      <color theme="3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0"/>
      <name val="SL Dutch"/>
    </font>
    <font>
      <i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strike/>
      <sz val="11"/>
      <color theme="1"/>
      <name val="Arial"/>
      <family val="2"/>
      <charset val="238"/>
    </font>
    <font>
      <b/>
      <i/>
      <strike/>
      <sz val="11"/>
      <color theme="1"/>
      <name val="Arial"/>
      <family val="2"/>
      <charset val="238"/>
    </font>
    <font>
      <b/>
      <i/>
      <sz val="11"/>
      <color theme="0"/>
      <name val="Arial"/>
      <family val="2"/>
      <charset val="238"/>
    </font>
    <font>
      <sz val="10"/>
      <name val="Arial"/>
      <family val="2"/>
      <charset val="238"/>
    </font>
    <font>
      <i/>
      <sz val="11"/>
      <color indexed="10"/>
      <name val="Arial"/>
      <family val="2"/>
      <charset val="238"/>
    </font>
    <font>
      <i/>
      <sz val="11"/>
      <color indexed="9"/>
      <name val="Arial"/>
      <family val="2"/>
      <charset val="238"/>
    </font>
    <font>
      <sz val="12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u/>
      <sz val="14.5"/>
      <color theme="10"/>
      <name val="Arial CE"/>
      <charset val="238"/>
    </font>
    <font>
      <u/>
      <sz val="13"/>
      <color theme="10"/>
      <name val="Arial CE"/>
      <charset val="238"/>
    </font>
    <font>
      <u/>
      <sz val="16"/>
      <color theme="10"/>
      <name val="Arial CE"/>
      <charset val="238"/>
    </font>
    <font>
      <u/>
      <sz val="10"/>
      <color indexed="12"/>
      <name val="Arial CE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0"/>
      <name val="Arial CE"/>
    </font>
    <font>
      <sz val="11"/>
      <name val="Arial Narrow"/>
      <family val="2"/>
    </font>
    <font>
      <sz val="11"/>
      <color indexed="60"/>
      <name val="Calibri"/>
      <family val="2"/>
      <charset val="238"/>
    </font>
    <font>
      <sz val="10"/>
      <name val="Courier"/>
      <family val="1"/>
      <charset val="238"/>
    </font>
    <font>
      <sz val="11"/>
      <color theme="1"/>
      <name val="Arial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color indexed="20"/>
      <name val="Calibri"/>
      <family val="2"/>
      <charset val="238"/>
    </font>
    <font>
      <sz val="10"/>
      <name val="Arial CE"/>
      <family val="2"/>
      <charset val="238"/>
    </font>
    <font>
      <sz val="10"/>
      <name val="Gatineau"/>
    </font>
    <font>
      <sz val="11"/>
      <color indexed="62"/>
      <name val="Calibri"/>
      <family val="2"/>
      <charset val="238"/>
    </font>
    <font>
      <b/>
      <sz val="11"/>
      <color indexed="8"/>
      <name val="Calibri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50">
    <xf numFmtId="0" fontId="0" fillId="0" borderId="0"/>
    <xf numFmtId="9" fontId="2" fillId="0" borderId="0" applyFont="0" applyFill="0" applyBorder="0" applyAlignment="0" applyProtection="0"/>
    <xf numFmtId="0" fontId="2" fillId="0" borderId="0"/>
    <xf numFmtId="165" fontId="7" fillId="0" borderId="0"/>
    <xf numFmtId="0" fontId="10" fillId="0" borderId="0"/>
    <xf numFmtId="0" fontId="1" fillId="0" borderId="0"/>
    <xf numFmtId="0" fontId="16" fillId="0" borderId="0"/>
    <xf numFmtId="0" fontId="1" fillId="0" borderId="0"/>
    <xf numFmtId="0" fontId="19" fillId="0" borderId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172" fontId="2" fillId="0" borderId="0" applyFont="0" applyFill="0" applyBorder="0" applyAlignment="0" applyProtection="0"/>
    <xf numFmtId="3" fontId="19" fillId="0" borderId="0" applyNumberFormat="0" applyFont="0" applyFill="0" applyBorder="0" applyAlignment="0" applyProtection="0"/>
    <xf numFmtId="3" fontId="19" fillId="0" borderId="0" applyNumberFormat="0" applyFont="0" applyFill="0" applyBorder="0" applyAlignment="0" applyProtection="0"/>
    <xf numFmtId="3" fontId="19" fillId="0" borderId="0" applyNumberFormat="0" applyFont="0" applyFill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173" fontId="16" fillId="0" borderId="0" applyFill="0" applyBorder="0" applyAlignment="0" applyProtection="0"/>
    <xf numFmtId="173" fontId="16" fillId="0" borderId="0" applyFill="0" applyBorder="0" applyAlignment="0" applyProtection="0"/>
    <xf numFmtId="0" fontId="16" fillId="0" borderId="0"/>
    <xf numFmtId="0" fontId="16" fillId="0" borderId="0"/>
    <xf numFmtId="3" fontId="19" fillId="0" borderId="0" applyNumberFormat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18" borderId="2" applyNumberFormat="0" applyAlignment="0" applyProtection="0"/>
    <xf numFmtId="0" fontId="27" fillId="18" borderId="2" applyNumberFormat="0" applyAlignment="0" applyProtection="0"/>
    <xf numFmtId="0" fontId="28" fillId="0" borderId="0" applyNumberFormat="0" applyFill="0" applyBorder="0" applyAlignment="0" applyProtection="0"/>
    <xf numFmtId="0" fontId="29" fillId="0" borderId="3" applyNumberFormat="0" applyFill="0" applyAlignment="0" applyProtection="0"/>
    <xf numFmtId="0" fontId="29" fillId="0" borderId="3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1" fillId="0" borderId="5" applyNumberFormat="0" applyFill="0" applyAlignment="0" applyProtection="0"/>
    <xf numFmtId="0" fontId="31" fillId="0" borderId="5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6" fillId="0" borderId="0">
      <alignment vertical="top"/>
    </xf>
    <xf numFmtId="0" fontId="32" fillId="0" borderId="0"/>
    <xf numFmtId="0" fontId="2" fillId="0" borderId="0"/>
    <xf numFmtId="0" fontId="16" fillId="0" borderId="0"/>
    <xf numFmtId="0" fontId="33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165" fontId="7" fillId="0" borderId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174" fontId="35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9" fillId="0" borderId="0"/>
    <xf numFmtId="0" fontId="36" fillId="0" borderId="0"/>
    <xf numFmtId="0" fontId="19" fillId="0" borderId="0"/>
    <xf numFmtId="0" fontId="19" fillId="0" borderId="0"/>
    <xf numFmtId="0" fontId="16" fillId="0" borderId="0"/>
    <xf numFmtId="9" fontId="16" fillId="0" borderId="0" applyFont="0" applyFill="0" applyBorder="0" applyAlignment="0" applyProtection="0"/>
    <xf numFmtId="0" fontId="16" fillId="20" borderId="6" applyNumberFormat="0" applyFont="0" applyAlignment="0" applyProtection="0"/>
    <xf numFmtId="0" fontId="32" fillId="20" borderId="6" applyNumberFormat="0" applyFont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39" fillId="0" borderId="7" applyNumberFormat="0" applyFill="0" applyAlignment="0" applyProtection="0"/>
    <xf numFmtId="0" fontId="39" fillId="0" borderId="7" applyNumberFormat="0" applyFill="0" applyAlignment="0" applyProtection="0"/>
    <xf numFmtId="0" fontId="40" fillId="25" borderId="8" applyNumberFormat="0" applyAlignment="0" applyProtection="0"/>
    <xf numFmtId="0" fontId="40" fillId="25" borderId="8" applyNumberFormat="0" applyAlignment="0" applyProtection="0"/>
    <xf numFmtId="0" fontId="41" fillId="18" borderId="9" applyNumberFormat="0" applyAlignment="0" applyProtection="0"/>
    <xf numFmtId="0" fontId="41" fillId="18" borderId="9" applyNumberFormat="0" applyAlignment="0" applyProtection="0"/>
    <xf numFmtId="0" fontId="42" fillId="5" borderId="0" applyNumberFormat="0" applyBorder="0" applyAlignment="0" applyProtection="0"/>
    <xf numFmtId="0" fontId="42" fillId="5" borderId="0" applyNumberFormat="0" applyBorder="0" applyAlignment="0" applyProtection="0"/>
    <xf numFmtId="0" fontId="43" fillId="0" borderId="0"/>
    <xf numFmtId="175" fontId="16" fillId="0" borderId="0" applyFont="0" applyFill="0" applyBorder="0" applyAlignment="0" applyProtection="0"/>
    <xf numFmtId="175" fontId="16" fillId="0" borderId="0" applyFont="0" applyFill="0" applyBorder="0" applyAlignment="0" applyProtection="0"/>
    <xf numFmtId="172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8" fontId="32" fillId="0" borderId="0" applyFont="0" applyFill="0" applyBorder="0" applyAlignment="0" applyProtection="0"/>
    <xf numFmtId="178" fontId="32" fillId="0" borderId="0" applyFont="0" applyFill="0" applyBorder="0" applyAlignment="0" applyProtection="0"/>
    <xf numFmtId="178" fontId="32" fillId="0" borderId="0" applyFont="0" applyFill="0" applyBorder="0" applyAlignment="0" applyProtection="0"/>
    <xf numFmtId="176" fontId="32" fillId="0" borderId="0" applyFont="0" applyFill="0" applyBorder="0" applyAlignment="0" applyProtection="0"/>
    <xf numFmtId="178" fontId="43" fillId="0" borderId="0" applyFont="0" applyFill="0" applyBorder="0" applyAlignment="0" applyProtection="0"/>
    <xf numFmtId="179" fontId="2" fillId="0" borderId="0" applyFont="0" applyFill="0" applyBorder="0" applyAlignment="0" applyProtection="0"/>
    <xf numFmtId="172" fontId="16" fillId="0" borderId="0" applyFont="0" applyFill="0" applyBorder="0" applyAlignment="0" applyProtection="0"/>
    <xf numFmtId="180" fontId="32" fillId="0" borderId="0" applyFont="0" applyFill="0" applyBorder="0" applyAlignment="0" applyProtection="0"/>
    <xf numFmtId="172" fontId="2" fillId="0" borderId="0" applyFont="0" applyFill="0" applyBorder="0" applyAlignment="0" applyProtection="0"/>
    <xf numFmtId="180" fontId="32" fillId="0" borderId="0" applyFont="0" applyFill="0" applyBorder="0" applyAlignment="0" applyProtection="0"/>
    <xf numFmtId="180" fontId="32" fillId="0" borderId="0" applyFont="0" applyFill="0" applyBorder="0" applyAlignment="0" applyProtection="0"/>
    <xf numFmtId="178" fontId="32" fillId="0" borderId="0" applyFont="0" applyFill="0" applyBorder="0" applyAlignment="0" applyProtection="0"/>
    <xf numFmtId="178" fontId="3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172" fontId="44" fillId="0" borderId="0" applyFont="0" applyFill="0" applyBorder="0" applyAlignment="0" applyProtection="0"/>
    <xf numFmtId="0" fontId="45" fillId="9" borderId="9" applyNumberFormat="0" applyAlignment="0" applyProtection="0"/>
    <xf numFmtId="0" fontId="45" fillId="9" borderId="9" applyNumberFormat="0" applyAlignment="0" applyProtection="0"/>
    <xf numFmtId="0" fontId="46" fillId="0" borderId="10" applyNumberFormat="0" applyFill="0" applyAlignment="0" applyProtection="0"/>
    <xf numFmtId="0" fontId="46" fillId="0" borderId="10" applyNumberFormat="0" applyFill="0" applyAlignment="0" applyProtection="0"/>
  </cellStyleXfs>
  <cellXfs count="132">
    <xf numFmtId="0" fontId="0" fillId="0" borderId="0" xfId="0"/>
    <xf numFmtId="0" fontId="3" fillId="0" borderId="0" xfId="2" applyFont="1" applyAlignment="1" applyProtection="1">
      <alignment vertical="top"/>
      <protection locked="0"/>
    </xf>
    <xf numFmtId="0" fontId="4" fillId="0" borderId="0" xfId="2" applyFont="1" applyAlignment="1" applyProtection="1">
      <alignment horizontal="left" vertical="top" wrapText="1"/>
      <protection locked="0"/>
    </xf>
    <xf numFmtId="164" fontId="3" fillId="0" borderId="0" xfId="2" applyNumberFormat="1" applyFont="1" applyAlignment="1" applyProtection="1">
      <alignment horizontal="right"/>
      <protection locked="0"/>
    </xf>
    <xf numFmtId="0" fontId="3" fillId="0" borderId="0" xfId="2" applyFont="1"/>
    <xf numFmtId="0" fontId="5" fillId="0" borderId="0" xfId="2" applyFont="1" applyAlignment="1">
      <alignment horizontal="left"/>
    </xf>
    <xf numFmtId="0" fontId="3" fillId="0" borderId="0" xfId="2" applyFont="1" applyBorder="1" applyAlignment="1" applyProtection="1">
      <alignment vertical="top"/>
      <protection locked="0"/>
    </xf>
    <xf numFmtId="49" fontId="4" fillId="0" borderId="0" xfId="2" applyNumberFormat="1" applyFont="1" applyBorder="1" applyAlignment="1" applyProtection="1">
      <alignment horizontal="left" vertical="top" wrapText="1"/>
      <protection locked="0"/>
    </xf>
    <xf numFmtId="0" fontId="6" fillId="0" borderId="0" xfId="2" applyFont="1" applyAlignment="1" applyProtection="1">
      <alignment vertical="top" wrapText="1"/>
      <protection locked="0"/>
    </xf>
    <xf numFmtId="49" fontId="3" fillId="0" borderId="0" xfId="2" applyNumberFormat="1" applyFont="1" applyBorder="1" applyAlignment="1" applyProtection="1">
      <alignment horizontal="left" vertical="top"/>
      <protection locked="0"/>
    </xf>
    <xf numFmtId="49" fontId="3" fillId="0" borderId="0" xfId="2" applyNumberFormat="1" applyFont="1" applyBorder="1" applyAlignment="1" applyProtection="1">
      <alignment horizontal="left" vertical="top" wrapText="1"/>
      <protection locked="0"/>
    </xf>
    <xf numFmtId="49" fontId="3" fillId="0" borderId="0" xfId="3" applyNumberFormat="1" applyFont="1" applyBorder="1" applyAlignment="1">
      <alignment horizontal="left" vertical="top"/>
    </xf>
    <xf numFmtId="165" fontId="3" fillId="0" borderId="0" xfId="3" applyFont="1"/>
    <xf numFmtId="49" fontId="4" fillId="0" borderId="0" xfId="2" applyNumberFormat="1" applyFont="1" applyBorder="1" applyAlignment="1" applyProtection="1">
      <alignment horizontal="left" vertical="top"/>
      <protection locked="0"/>
    </xf>
    <xf numFmtId="0" fontId="3" fillId="0" borderId="0" xfId="2" applyFont="1" applyProtection="1">
      <protection locked="0"/>
    </xf>
    <xf numFmtId="4" fontId="3" fillId="0" borderId="0" xfId="2" applyNumberFormat="1" applyFont="1" applyProtection="1">
      <protection locked="0"/>
    </xf>
    <xf numFmtId="49" fontId="3" fillId="0" borderId="0" xfId="2" applyNumberFormat="1" applyFont="1" applyBorder="1" applyAlignment="1" applyProtection="1">
      <alignment horizontal="left" vertical="top" wrapText="1"/>
      <protection locked="0"/>
    </xf>
    <xf numFmtId="0" fontId="3" fillId="0" borderId="0" xfId="2" applyFont="1" applyAlignment="1" applyProtection="1">
      <alignment vertical="top" wrapText="1"/>
      <protection locked="0"/>
    </xf>
    <xf numFmtId="0" fontId="3" fillId="0" borderId="0" xfId="2" applyFont="1" applyAlignment="1" applyProtection="1">
      <alignment vertical="top" wrapText="1"/>
      <protection locked="0"/>
    </xf>
    <xf numFmtId="165" fontId="3" fillId="0" borderId="0" xfId="3" applyFont="1" applyAlignment="1"/>
    <xf numFmtId="0" fontId="3" fillId="0" borderId="0" xfId="2" applyFont="1" applyFill="1" applyBorder="1" applyProtection="1">
      <protection locked="0"/>
    </xf>
    <xf numFmtId="0" fontId="8" fillId="0" borderId="0" xfId="2" applyFont="1"/>
    <xf numFmtId="0" fontId="4" fillId="0" borderId="0" xfId="2" applyFont="1" applyFill="1" applyBorder="1" applyProtection="1">
      <protection locked="0"/>
    </xf>
    <xf numFmtId="166" fontId="3" fillId="0" borderId="0" xfId="2" applyNumberFormat="1" applyFont="1" applyAlignment="1" applyProtection="1">
      <alignment horizontal="right"/>
      <protection locked="0"/>
    </xf>
    <xf numFmtId="0" fontId="4" fillId="0" borderId="0" xfId="2" applyFont="1" applyAlignment="1">
      <alignment vertical="top" wrapText="1"/>
    </xf>
    <xf numFmtId="49" fontId="3" fillId="0" borderId="0" xfId="2" applyNumberFormat="1" applyFont="1" applyBorder="1" applyAlignment="1" applyProtection="1">
      <alignment vertical="top" wrapText="1"/>
      <protection locked="0"/>
    </xf>
    <xf numFmtId="166" fontId="3" fillId="0" borderId="0" xfId="2" applyNumberFormat="1" applyFont="1" applyBorder="1" applyAlignment="1" applyProtection="1">
      <alignment horizontal="right"/>
      <protection locked="0"/>
    </xf>
    <xf numFmtId="0" fontId="3" fillId="0" borderId="0" xfId="2" applyFont="1" applyBorder="1"/>
    <xf numFmtId="167" fontId="9" fillId="0" borderId="0" xfId="2" applyNumberFormat="1" applyFont="1" applyBorder="1"/>
    <xf numFmtId="0" fontId="8" fillId="0" borderId="0" xfId="2" applyFont="1" applyBorder="1"/>
    <xf numFmtId="49" fontId="3" fillId="0" borderId="0" xfId="3" applyNumberFormat="1" applyFont="1" applyBorder="1" applyAlignment="1" applyProtection="1">
      <alignment vertical="top"/>
      <protection locked="0"/>
    </xf>
    <xf numFmtId="0" fontId="4" fillId="0" borderId="0" xfId="4" applyNumberFormat="1" applyFont="1" applyFill="1" applyBorder="1" applyAlignment="1" applyProtection="1">
      <alignment horizontal="left" vertical="top" wrapText="1"/>
      <protection locked="0"/>
    </xf>
    <xf numFmtId="166" fontId="4" fillId="0" borderId="0" xfId="2" applyNumberFormat="1" applyFont="1" applyAlignment="1" applyProtection="1">
      <alignment horizontal="right"/>
      <protection locked="0"/>
    </xf>
    <xf numFmtId="165" fontId="3" fillId="0" borderId="0" xfId="3" applyFont="1" applyBorder="1" applyAlignment="1">
      <alignment vertical="top"/>
    </xf>
    <xf numFmtId="4" fontId="3" fillId="0" borderId="0" xfId="3" applyNumberFormat="1" applyFont="1" applyFill="1" applyAlignment="1" applyProtection="1">
      <alignment vertical="top"/>
      <protection locked="0"/>
    </xf>
    <xf numFmtId="165" fontId="3" fillId="0" borderId="0" xfId="3" applyFont="1" applyAlignment="1">
      <alignment horizontal="right"/>
    </xf>
    <xf numFmtId="168" fontId="3" fillId="0" borderId="0" xfId="2" applyNumberFormat="1" applyFont="1" applyAlignment="1" applyProtection="1">
      <alignment horizontal="right"/>
      <protection locked="0"/>
    </xf>
    <xf numFmtId="0" fontId="3" fillId="0" borderId="0" xfId="2" applyFont="1" applyBorder="1" applyProtection="1">
      <protection locked="0"/>
    </xf>
    <xf numFmtId="0" fontId="4" fillId="0" borderId="0" xfId="2" applyFont="1" applyBorder="1" applyProtection="1">
      <protection locked="0"/>
    </xf>
    <xf numFmtId="0" fontId="4" fillId="0" borderId="0" xfId="2" applyFont="1" applyBorder="1" applyAlignment="1" applyProtection="1">
      <alignment vertical="top"/>
      <protection locked="0"/>
    </xf>
    <xf numFmtId="164" fontId="3" fillId="0" borderId="0" xfId="2" applyNumberFormat="1" applyFont="1" applyBorder="1" applyAlignment="1" applyProtection="1">
      <alignment horizontal="right"/>
      <protection locked="0"/>
    </xf>
    <xf numFmtId="0" fontId="9" fillId="0" borderId="0" xfId="2" applyFont="1" applyBorder="1"/>
    <xf numFmtId="0" fontId="3" fillId="0" borderId="0" xfId="2" applyFont="1" applyBorder="1" applyAlignment="1" applyProtection="1">
      <alignment vertical="top" wrapText="1"/>
      <protection locked="0"/>
    </xf>
    <xf numFmtId="0" fontId="11" fillId="0" borderId="0" xfId="5" applyFont="1" applyBorder="1"/>
    <xf numFmtId="0" fontId="12" fillId="0" borderId="0" xfId="5" applyFont="1" applyBorder="1"/>
    <xf numFmtId="0" fontId="11" fillId="0" borderId="0" xfId="5" applyFont="1" applyBorder="1" applyAlignment="1">
      <alignment horizontal="left" vertical="top"/>
    </xf>
    <xf numFmtId="0" fontId="11" fillId="0" borderId="0" xfId="5" applyFont="1" applyBorder="1" applyAlignment="1">
      <alignment vertical="top" wrapText="1"/>
    </xf>
    <xf numFmtId="4" fontId="12" fillId="0" borderId="0" xfId="5" applyNumberFormat="1" applyFont="1" applyBorder="1"/>
    <xf numFmtId="4" fontId="11" fillId="0" borderId="0" xfId="5" applyNumberFormat="1" applyFont="1" applyBorder="1"/>
    <xf numFmtId="4" fontId="3" fillId="0" borderId="0" xfId="2" applyNumberFormat="1" applyFont="1"/>
    <xf numFmtId="0" fontId="11" fillId="0" borderId="0" xfId="5" applyFont="1" applyBorder="1" applyAlignment="1">
      <alignment wrapText="1"/>
    </xf>
    <xf numFmtId="3" fontId="3" fillId="0" borderId="0" xfId="2" applyNumberFormat="1" applyFont="1"/>
    <xf numFmtId="0" fontId="13" fillId="0" borderId="0" xfId="5" applyFont="1" applyBorder="1" applyAlignment="1">
      <alignment wrapText="1"/>
    </xf>
    <xf numFmtId="4" fontId="14" fillId="0" borderId="0" xfId="5" applyNumberFormat="1" applyFont="1" applyBorder="1"/>
    <xf numFmtId="4" fontId="13" fillId="0" borderId="0" xfId="5" applyNumberFormat="1" applyFont="1" applyBorder="1"/>
    <xf numFmtId="0" fontId="13" fillId="0" borderId="0" xfId="5" applyFont="1" applyBorder="1"/>
    <xf numFmtId="0" fontId="3" fillId="0" borderId="0" xfId="2" applyFont="1" applyBorder="1" applyAlignment="1">
      <alignment vertical="top" wrapText="1"/>
    </xf>
    <xf numFmtId="166" fontId="3" fillId="0" borderId="0" xfId="2" applyNumberFormat="1" applyFont="1" applyBorder="1" applyAlignment="1">
      <alignment horizontal="right"/>
    </xf>
    <xf numFmtId="4" fontId="3" fillId="0" borderId="0" xfId="2" applyNumberFormat="1" applyFont="1" applyBorder="1"/>
    <xf numFmtId="0" fontId="3" fillId="0" borderId="0" xfId="2" applyFont="1" applyBorder="1" applyAlignment="1">
      <alignment vertical="top"/>
    </xf>
    <xf numFmtId="0" fontId="4" fillId="0" borderId="0" xfId="2" applyFont="1" applyBorder="1" applyAlignment="1">
      <alignment horizontal="right" vertical="top" wrapText="1"/>
    </xf>
    <xf numFmtId="17" fontId="3" fillId="0" borderId="0" xfId="2" applyNumberFormat="1" applyFont="1" applyBorder="1" applyAlignment="1">
      <alignment vertical="top"/>
    </xf>
    <xf numFmtId="0" fontId="15" fillId="0" borderId="0" xfId="2" applyFont="1" applyFill="1" applyBorder="1" applyAlignment="1">
      <alignment vertical="top"/>
    </xf>
    <xf numFmtId="0" fontId="4" fillId="0" borderId="0" xfId="4" applyNumberFormat="1" applyFont="1" applyBorder="1" applyAlignment="1">
      <alignment horizontal="left" vertical="top" wrapText="1"/>
    </xf>
    <xf numFmtId="0" fontId="3" fillId="0" borderId="0" xfId="2" applyFont="1" applyBorder="1" applyAlignment="1">
      <alignment horizontal="right" vertical="top"/>
    </xf>
    <xf numFmtId="4" fontId="3" fillId="0" borderId="0" xfId="2" applyNumberFormat="1" applyFont="1" applyBorder="1" applyAlignment="1">
      <alignment horizontal="right" vertical="top"/>
    </xf>
    <xf numFmtId="0" fontId="3" fillId="0" borderId="0" xfId="2" applyFont="1" applyAlignment="1">
      <alignment vertical="top"/>
    </xf>
    <xf numFmtId="0" fontId="3" fillId="0" borderId="0" xfId="4" applyNumberFormat="1" applyFont="1" applyBorder="1" applyAlignment="1">
      <alignment horizontal="left" vertical="top" wrapText="1"/>
    </xf>
    <xf numFmtId="0" fontId="3" fillId="0" borderId="0" xfId="2" applyFont="1" applyAlignment="1">
      <alignment horizontal="right" vertical="top"/>
    </xf>
    <xf numFmtId="4" fontId="3" fillId="0" borderId="0" xfId="2" applyNumberFormat="1" applyFont="1" applyAlignment="1">
      <alignment horizontal="right" vertical="top"/>
    </xf>
    <xf numFmtId="0" fontId="3" fillId="0" borderId="0" xfId="2" applyFont="1" applyAlignment="1">
      <alignment vertical="top" wrapText="1"/>
    </xf>
    <xf numFmtId="166" fontId="3" fillId="0" borderId="0" xfId="2" applyNumberFormat="1" applyFont="1" applyAlignment="1">
      <alignment horizontal="right"/>
    </xf>
    <xf numFmtId="164" fontId="3" fillId="0" borderId="0" xfId="2" applyNumberFormat="1" applyFont="1" applyAlignment="1">
      <alignment horizontal="right"/>
    </xf>
    <xf numFmtId="49" fontId="4" fillId="2" borderId="0" xfId="3" applyNumberFormat="1" applyFont="1" applyFill="1" applyAlignment="1">
      <alignment horizontal="left" vertical="top"/>
    </xf>
    <xf numFmtId="49" fontId="4" fillId="2" borderId="0" xfId="3" applyNumberFormat="1" applyFont="1" applyFill="1" applyBorder="1" applyAlignment="1">
      <alignment vertical="top" wrapText="1"/>
    </xf>
    <xf numFmtId="49" fontId="3" fillId="2" borderId="0" xfId="3" applyNumberFormat="1" applyFont="1" applyFill="1" applyAlignment="1">
      <alignment horizontal="center"/>
    </xf>
    <xf numFmtId="4" fontId="3" fillId="2" borderId="0" xfId="3" applyNumberFormat="1" applyFont="1" applyFill="1" applyAlignment="1">
      <alignment horizontal="right"/>
    </xf>
    <xf numFmtId="164" fontId="3" fillId="2" borderId="0" xfId="3" applyNumberFormat="1" applyFont="1" applyFill="1" applyAlignment="1">
      <alignment horizontal="right"/>
    </xf>
    <xf numFmtId="169" fontId="3" fillId="0" borderId="0" xfId="3" applyNumberFormat="1" applyFont="1" applyAlignment="1"/>
    <xf numFmtId="49" fontId="3" fillId="2" borderId="0" xfId="3" applyNumberFormat="1" applyFont="1" applyFill="1" applyAlignment="1">
      <alignment horizontal="left" vertical="top"/>
    </xf>
    <xf numFmtId="49" fontId="11" fillId="2" borderId="0" xfId="3" applyNumberFormat="1" applyFont="1" applyFill="1" applyBorder="1" applyAlignment="1">
      <alignment horizontal="left" vertical="top" wrapText="1"/>
    </xf>
    <xf numFmtId="165" fontId="11" fillId="2" borderId="0" xfId="3" applyFont="1" applyFill="1" applyBorder="1" applyAlignment="1">
      <alignment horizontal="left" vertical="top" wrapText="1"/>
    </xf>
    <xf numFmtId="165" fontId="3" fillId="2" borderId="0" xfId="3" applyFont="1" applyFill="1" applyBorder="1" applyAlignment="1">
      <alignment horizontal="left" vertical="top" wrapText="1"/>
    </xf>
    <xf numFmtId="4" fontId="3" fillId="2" borderId="1" xfId="3" applyNumberFormat="1" applyFont="1" applyFill="1" applyBorder="1" applyAlignment="1">
      <alignment horizontal="right"/>
    </xf>
    <xf numFmtId="49" fontId="3" fillId="2" borderId="1" xfId="3" applyNumberFormat="1" applyFont="1" applyFill="1" applyBorder="1" applyAlignment="1">
      <alignment horizontal="left" vertical="top"/>
    </xf>
    <xf numFmtId="49" fontId="3" fillId="2" borderId="1" xfId="3" applyNumberFormat="1" applyFont="1" applyFill="1" applyBorder="1" applyAlignment="1">
      <alignment vertical="top" wrapText="1"/>
    </xf>
    <xf numFmtId="49" fontId="3" fillId="2" borderId="1" xfId="3" applyNumberFormat="1" applyFont="1" applyFill="1" applyBorder="1" applyAlignment="1">
      <alignment horizontal="center"/>
    </xf>
    <xf numFmtId="164" fontId="3" fillId="2" borderId="1" xfId="3" applyNumberFormat="1" applyFont="1" applyFill="1" applyBorder="1" applyAlignment="1">
      <alignment horizontal="right"/>
    </xf>
    <xf numFmtId="165" fontId="3" fillId="0" borderId="0" xfId="3" applyFont="1" applyBorder="1"/>
    <xf numFmtId="49" fontId="3" fillId="0" borderId="0" xfId="6" applyNumberFormat="1" applyFont="1" applyBorder="1" applyAlignment="1">
      <alignment horizontal="left" vertical="top"/>
    </xf>
    <xf numFmtId="49" fontId="4" fillId="0" borderId="0" xfId="3" applyNumberFormat="1" applyFont="1" applyBorder="1" applyAlignment="1" applyProtection="1">
      <alignment horizontal="left" wrapText="1"/>
    </xf>
    <xf numFmtId="49" fontId="3" fillId="0" borderId="0" xfId="6" applyNumberFormat="1" applyFont="1" applyFill="1" applyBorder="1" applyAlignment="1">
      <alignment horizontal="left" vertical="top" wrapText="1"/>
    </xf>
    <xf numFmtId="0" fontId="3" fillId="0" borderId="0" xfId="6" applyFont="1" applyBorder="1" applyAlignment="1"/>
    <xf numFmtId="1" fontId="3" fillId="0" borderId="0" xfId="6" applyNumberFormat="1" applyFont="1" applyFill="1" applyBorder="1" applyAlignment="1">
      <alignment horizontal="center" vertical="top"/>
    </xf>
    <xf numFmtId="4" fontId="3" fillId="0" borderId="0" xfId="6" applyNumberFormat="1" applyFont="1" applyFill="1" applyBorder="1" applyAlignment="1">
      <alignment vertical="top"/>
    </xf>
    <xf numFmtId="49" fontId="3" fillId="0" borderId="0" xfId="3" applyNumberFormat="1" applyFont="1" applyBorder="1" applyAlignment="1">
      <alignment horizontal="left" vertical="top"/>
    </xf>
    <xf numFmtId="49" fontId="3" fillId="0" borderId="0" xfId="3" applyNumberFormat="1" applyFont="1" applyAlignment="1">
      <alignment wrapText="1"/>
    </xf>
    <xf numFmtId="49" fontId="3" fillId="0" borderId="0" xfId="3" applyNumberFormat="1" applyFont="1" applyBorder="1"/>
    <xf numFmtId="170" fontId="3" fillId="0" borderId="0" xfId="3" applyNumberFormat="1" applyFont="1" applyFill="1" applyBorder="1" applyProtection="1"/>
    <xf numFmtId="4" fontId="3" fillId="0" borderId="0" xfId="3" applyNumberFormat="1" applyFont="1" applyBorder="1"/>
    <xf numFmtId="49" fontId="3" fillId="0" borderId="0" xfId="3" applyNumberFormat="1" applyFont="1" applyBorder="1" applyAlignment="1" applyProtection="1">
      <alignment horizontal="left" wrapText="1"/>
    </xf>
    <xf numFmtId="49" fontId="3" fillId="0" borderId="0" xfId="3" applyNumberFormat="1" applyFont="1" applyBorder="1" applyAlignment="1" applyProtection="1">
      <alignment horizontal="left"/>
    </xf>
    <xf numFmtId="171" fontId="3" fillId="0" borderId="0" xfId="3" applyNumberFormat="1" applyFont="1" applyBorder="1" applyProtection="1"/>
    <xf numFmtId="49" fontId="3" fillId="0" borderId="0" xfId="3" applyNumberFormat="1" applyFont="1" applyBorder="1" applyAlignment="1">
      <alignment wrapText="1"/>
    </xf>
    <xf numFmtId="165" fontId="3" fillId="0" borderId="0" xfId="3" applyFont="1" applyFill="1" applyBorder="1"/>
    <xf numFmtId="170" fontId="3" fillId="0" borderId="0" xfId="3" applyNumberFormat="1" applyFont="1" applyBorder="1" applyProtection="1"/>
    <xf numFmtId="49" fontId="3" fillId="0" borderId="0" xfId="3" applyNumberFormat="1" applyFont="1" applyFill="1" applyBorder="1" applyAlignment="1"/>
    <xf numFmtId="171" fontId="3" fillId="0" borderId="0" xfId="3" applyNumberFormat="1" applyFont="1" applyFill="1" applyBorder="1" applyAlignment="1" applyProtection="1"/>
    <xf numFmtId="165" fontId="17" fillId="0" borderId="0" xfId="3" applyFont="1" applyBorder="1"/>
    <xf numFmtId="49" fontId="3" fillId="0" borderId="0" xfId="3" applyNumberFormat="1" applyFont="1" applyFill="1" applyBorder="1" applyAlignment="1" applyProtection="1">
      <alignment horizontal="left" wrapText="1"/>
    </xf>
    <xf numFmtId="49" fontId="3" fillId="0" borderId="0" xfId="3" applyNumberFormat="1" applyFont="1" applyFill="1" applyBorder="1" applyAlignment="1" applyProtection="1">
      <alignment horizontal="left"/>
    </xf>
    <xf numFmtId="49" fontId="3" fillId="0" borderId="0" xfId="3" applyNumberFormat="1" applyFont="1" applyFill="1" applyBorder="1" applyAlignment="1">
      <alignment wrapText="1"/>
    </xf>
    <xf numFmtId="49" fontId="11" fillId="0" borderId="0" xfId="7" applyNumberFormat="1" applyFont="1" applyAlignment="1">
      <alignment wrapText="1"/>
    </xf>
    <xf numFmtId="165" fontId="17" fillId="0" borderId="0" xfId="3" applyFont="1" applyFill="1" applyBorder="1"/>
    <xf numFmtId="49" fontId="17" fillId="0" borderId="0" xfId="3" applyNumberFormat="1" applyFont="1" applyFill="1" applyBorder="1" applyAlignment="1">
      <alignment wrapText="1"/>
    </xf>
    <xf numFmtId="49" fontId="17" fillId="0" borderId="0" xfId="3" applyNumberFormat="1" applyFont="1" applyFill="1" applyBorder="1" applyAlignment="1"/>
    <xf numFmtId="9" fontId="3" fillId="0" borderId="0" xfId="1" applyFont="1" applyBorder="1" applyAlignment="1" applyProtection="1">
      <alignment horizontal="right"/>
      <protection locked="0"/>
    </xf>
    <xf numFmtId="164" fontId="3" fillId="0" borderId="0" xfId="2" applyNumberFormat="1" applyFont="1" applyBorder="1"/>
    <xf numFmtId="49" fontId="3" fillId="0" borderId="1" xfId="3" applyNumberFormat="1" applyFont="1" applyBorder="1" applyAlignment="1">
      <alignment horizontal="left" vertical="top"/>
    </xf>
    <xf numFmtId="49" fontId="3" fillId="0" borderId="1" xfId="3" applyNumberFormat="1" applyFont="1" applyBorder="1" applyAlignment="1" applyProtection="1">
      <alignment horizontal="left" wrapText="1"/>
    </xf>
    <xf numFmtId="49" fontId="3" fillId="0" borderId="1" xfId="3" applyNumberFormat="1" applyFont="1" applyBorder="1"/>
    <xf numFmtId="165" fontId="3" fillId="0" borderId="1" xfId="3" applyFont="1" applyBorder="1"/>
    <xf numFmtId="4" fontId="3" fillId="0" borderId="1" xfId="3" applyNumberFormat="1" applyFont="1" applyBorder="1"/>
    <xf numFmtId="49" fontId="4" fillId="0" borderId="0" xfId="3" applyNumberFormat="1" applyFont="1" applyBorder="1" applyAlignment="1" applyProtection="1">
      <alignment horizontal="left"/>
    </xf>
    <xf numFmtId="170" fontId="4" fillId="0" borderId="0" xfId="3" applyNumberFormat="1" applyFont="1" applyBorder="1" applyAlignment="1" applyProtection="1">
      <alignment horizontal="left"/>
    </xf>
    <xf numFmtId="165" fontId="4" fillId="0" borderId="0" xfId="3" applyFont="1" applyBorder="1"/>
    <xf numFmtId="4" fontId="4" fillId="0" borderId="0" xfId="3" applyNumberFormat="1" applyFont="1" applyBorder="1"/>
    <xf numFmtId="4" fontId="18" fillId="3" borderId="0" xfId="3" applyNumberFormat="1" applyFont="1" applyFill="1" applyBorder="1" applyAlignment="1"/>
    <xf numFmtId="165" fontId="3" fillId="0" borderId="0" xfId="3" applyFont="1" applyFill="1" applyBorder="1" applyAlignment="1"/>
    <xf numFmtId="165" fontId="17" fillId="0" borderId="0" xfId="3" applyFont="1" applyFill="1" applyBorder="1" applyAlignment="1"/>
    <xf numFmtId="4" fontId="18" fillId="0" borderId="0" xfId="3" applyNumberFormat="1" applyFont="1" applyFill="1" applyBorder="1" applyAlignment="1"/>
    <xf numFmtId="0" fontId="3" fillId="0" borderId="0" xfId="8" applyFont="1"/>
  </cellXfs>
  <cellStyles count="150">
    <cellStyle name="20 % – Poudarek1" xfId="9"/>
    <cellStyle name="20 % – Poudarek1 2" xfId="10"/>
    <cellStyle name="20 % – Poudarek2" xfId="11"/>
    <cellStyle name="20 % – Poudarek2 2" xfId="12"/>
    <cellStyle name="20 % – Poudarek3" xfId="13"/>
    <cellStyle name="20 % – Poudarek3 2" xfId="14"/>
    <cellStyle name="20 % – Poudarek4" xfId="15"/>
    <cellStyle name="20 % – Poudarek4 2" xfId="16"/>
    <cellStyle name="20 % – Poudarek5" xfId="17"/>
    <cellStyle name="20 % – Poudarek5 2" xfId="18"/>
    <cellStyle name="20 % – Poudarek6" xfId="19"/>
    <cellStyle name="20 % – Poudarek6 2" xfId="20"/>
    <cellStyle name="40 % – Poudarek1" xfId="21"/>
    <cellStyle name="40 % – Poudarek1 2" xfId="22"/>
    <cellStyle name="40 % – Poudarek2" xfId="23"/>
    <cellStyle name="40 % – Poudarek2 2" xfId="24"/>
    <cellStyle name="40 % – Poudarek3" xfId="25"/>
    <cellStyle name="40 % – Poudarek3 2" xfId="26"/>
    <cellStyle name="40 % – Poudarek4" xfId="27"/>
    <cellStyle name="40 % – Poudarek4 2" xfId="28"/>
    <cellStyle name="40 % – Poudarek5" xfId="29"/>
    <cellStyle name="40 % – Poudarek5 2" xfId="30"/>
    <cellStyle name="40 % – Poudarek6" xfId="31"/>
    <cellStyle name="40 % – Poudarek6 2" xfId="32"/>
    <cellStyle name="60 % – Poudarek1" xfId="33"/>
    <cellStyle name="60 % – Poudarek1 2" xfId="34"/>
    <cellStyle name="60 % – Poudarek2" xfId="35"/>
    <cellStyle name="60 % – Poudarek2 2" xfId="36"/>
    <cellStyle name="60 % – Poudarek3" xfId="37"/>
    <cellStyle name="60 % – Poudarek3 2" xfId="38"/>
    <cellStyle name="60 % – Poudarek4" xfId="39"/>
    <cellStyle name="60 % – Poudarek4 2" xfId="40"/>
    <cellStyle name="60 % – Poudarek5" xfId="41"/>
    <cellStyle name="60 % – Poudarek5 2" xfId="42"/>
    <cellStyle name="60 % – Poudarek6" xfId="43"/>
    <cellStyle name="60 % – Poudarek6 2" xfId="44"/>
    <cellStyle name="Comma 2" xfId="45"/>
    <cellStyle name="Comma0" xfId="46"/>
    <cellStyle name="Currency0" xfId="47"/>
    <cellStyle name="Date" xfId="48"/>
    <cellStyle name="Dobro" xfId="49"/>
    <cellStyle name="Dobro 2" xfId="50"/>
    <cellStyle name="Euro" xfId="51"/>
    <cellStyle name="Euro 2" xfId="52"/>
    <cellStyle name="Excel Built-in Normal" xfId="53"/>
    <cellStyle name="Excel Built-in Normal 2" xfId="54"/>
    <cellStyle name="Fixed" xfId="55"/>
    <cellStyle name="Hiperpovezava 2" xfId="56"/>
    <cellStyle name="Hiperpovezava 3" xfId="57"/>
    <cellStyle name="Hyperlink 2" xfId="58"/>
    <cellStyle name="Hyperlink 3" xfId="59"/>
    <cellStyle name="Izhod" xfId="60"/>
    <cellStyle name="Izhod 2" xfId="61"/>
    <cellStyle name="Naslov" xfId="62"/>
    <cellStyle name="Naslov 1" xfId="63"/>
    <cellStyle name="Naslov 1 2" xfId="64"/>
    <cellStyle name="Naslov 2" xfId="65"/>
    <cellStyle name="Naslov 2 2" xfId="66"/>
    <cellStyle name="Naslov 3" xfId="67"/>
    <cellStyle name="Naslov 3 2" xfId="68"/>
    <cellStyle name="Naslov 4" xfId="69"/>
    <cellStyle name="Naslov 4 2" xfId="70"/>
    <cellStyle name="Naslov 5" xfId="71"/>
    <cellStyle name="Navadno 2" xfId="72"/>
    <cellStyle name="Navadno 2 2" xfId="5"/>
    <cellStyle name="Navadno 2 3" xfId="73"/>
    <cellStyle name="Navadno 2 3 2" xfId="74"/>
    <cellStyle name="Navadno 25" xfId="75"/>
    <cellStyle name="Navadno 3" xfId="76"/>
    <cellStyle name="Navadno 3 2" xfId="77"/>
    <cellStyle name="Navadno 4" xfId="78"/>
    <cellStyle name="Navadno 5" xfId="79"/>
    <cellStyle name="Navadno 6" xfId="80"/>
    <cellStyle name="Navadno 7" xfId="81"/>
    <cellStyle name="Navadno_FAP 500" xfId="82"/>
    <cellStyle name="Navadno_Fin-črn" xfId="4"/>
    <cellStyle name="Nevtralno" xfId="83"/>
    <cellStyle name="Nevtralno 2" xfId="84"/>
    <cellStyle name="Normal" xfId="0" builtinId="0"/>
    <cellStyle name="Normal 11" xfId="85"/>
    <cellStyle name="Normal 2" xfId="6"/>
    <cellStyle name="Normal 3" xfId="86"/>
    <cellStyle name="Normal 3 2" xfId="7"/>
    <cellStyle name="Normal 3 3" xfId="2"/>
    <cellStyle name="Normal 3 4" xfId="87"/>
    <cellStyle name="Normal 4" xfId="88"/>
    <cellStyle name="Normal 4 2" xfId="89"/>
    <cellStyle name="Normal 5" xfId="90"/>
    <cellStyle name="Normal 6" xfId="91"/>
    <cellStyle name="Normal 6 2" xfId="92"/>
    <cellStyle name="Normal 7" xfId="8"/>
    <cellStyle name="Normal 7 2" xfId="93"/>
    <cellStyle name="Normal 8" xfId="3"/>
    <cellStyle name="Normale_CCTV Price List Jan-Jun 2005" xfId="94"/>
    <cellStyle name="Odstotek 2" xfId="95"/>
    <cellStyle name="Opomba" xfId="96"/>
    <cellStyle name="Opomba 2" xfId="97"/>
    <cellStyle name="Opozorilo" xfId="98"/>
    <cellStyle name="Opozorilo 2" xfId="99"/>
    <cellStyle name="Percent" xfId="1" builtinId="5"/>
    <cellStyle name="Pojasnjevalno besedilo" xfId="100"/>
    <cellStyle name="Pojasnjevalno besedilo 2" xfId="101"/>
    <cellStyle name="Poudarek1" xfId="102"/>
    <cellStyle name="Poudarek1 2" xfId="103"/>
    <cellStyle name="Poudarek2" xfId="104"/>
    <cellStyle name="Poudarek2 2" xfId="105"/>
    <cellStyle name="Poudarek3" xfId="106"/>
    <cellStyle name="Poudarek3 2" xfId="107"/>
    <cellStyle name="Poudarek4" xfId="108"/>
    <cellStyle name="Poudarek4 2" xfId="109"/>
    <cellStyle name="Poudarek5" xfId="110"/>
    <cellStyle name="Poudarek5 2" xfId="111"/>
    <cellStyle name="Poudarek6" xfId="112"/>
    <cellStyle name="Poudarek6 2" xfId="113"/>
    <cellStyle name="Povezana celica" xfId="114"/>
    <cellStyle name="Povezana celica 2" xfId="115"/>
    <cellStyle name="Preveri celico" xfId="116"/>
    <cellStyle name="Preveri celico 2" xfId="117"/>
    <cellStyle name="Računanje" xfId="118"/>
    <cellStyle name="Računanje 2" xfId="119"/>
    <cellStyle name="Slabo" xfId="120"/>
    <cellStyle name="Slabo 2" xfId="121"/>
    <cellStyle name="Slog 1" xfId="122"/>
    <cellStyle name="Valuta 2" xfId="123"/>
    <cellStyle name="Valuta 2 2" xfId="124"/>
    <cellStyle name="Vejica 2" xfId="125"/>
    <cellStyle name="Vejica 2 2" xfId="126"/>
    <cellStyle name="Vejica 2 2 2" xfId="127"/>
    <cellStyle name="Vejica 2 2 2 2" xfId="128"/>
    <cellStyle name="Vejica 2 2 3" xfId="129"/>
    <cellStyle name="Vejica 2 2 4" xfId="130"/>
    <cellStyle name="Vejica 2 3" xfId="131"/>
    <cellStyle name="Vejica 2 3 2" xfId="132"/>
    <cellStyle name="Vejica 2 3 2 2" xfId="133"/>
    <cellStyle name="Vejica 2 4" xfId="134"/>
    <cellStyle name="Vejica 3" xfId="135"/>
    <cellStyle name="Vejica 3 2" xfId="136"/>
    <cellStyle name="Vejica 3 3" xfId="137"/>
    <cellStyle name="Vejica 4" xfId="138"/>
    <cellStyle name="Vejica 4 2" xfId="139"/>
    <cellStyle name="Vejica 4 3" xfId="140"/>
    <cellStyle name="Vejica 5" xfId="141"/>
    <cellStyle name="Vejica 6" xfId="142"/>
    <cellStyle name="Vejica 7" xfId="143"/>
    <cellStyle name="Vejica 8" xfId="144"/>
    <cellStyle name="Vejica_popis-splošno-zun.ured" xfId="145"/>
    <cellStyle name="Vnos" xfId="146"/>
    <cellStyle name="Vnos 2" xfId="147"/>
    <cellStyle name="Vsota" xfId="148"/>
    <cellStyle name="Vsota 2" xfId="1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323850</xdr:rowOff>
    </xdr:from>
    <xdr:to>
      <xdr:col>1</xdr:col>
      <xdr:colOff>0</xdr:colOff>
      <xdr:row>5</xdr:row>
      <xdr:rowOff>1028700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04925"/>
          <a:ext cx="6667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8</xdr:row>
      <xdr:rowOff>295275</xdr:rowOff>
    </xdr:from>
    <xdr:to>
      <xdr:col>1</xdr:col>
      <xdr:colOff>9525</xdr:colOff>
      <xdr:row>11</xdr:row>
      <xdr:rowOff>133350</xdr:rowOff>
    </xdr:to>
    <xdr:pic>
      <xdr:nvPicPr>
        <xdr:cNvPr id="3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24150"/>
          <a:ext cx="676275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12</xdr:row>
      <xdr:rowOff>171450</xdr:rowOff>
    </xdr:from>
    <xdr:to>
      <xdr:col>1</xdr:col>
      <xdr:colOff>9525</xdr:colOff>
      <xdr:row>16</xdr:row>
      <xdr:rowOff>228600</xdr:rowOff>
    </xdr:to>
    <xdr:pic>
      <xdr:nvPicPr>
        <xdr:cNvPr id="4" name="Picture 2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67150"/>
          <a:ext cx="67627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abSelected="1" view="pageBreakPreview" topLeftCell="A23" zoomScale="115" zoomScaleNormal="130" zoomScaleSheetLayoutView="115" workbookViewId="0">
      <selection activeCell="D31" sqref="D31"/>
    </sheetView>
  </sheetViews>
  <sheetFormatPr defaultRowHeight="14.25"/>
  <cols>
    <col min="1" max="1" width="13.140625" style="66" customWidth="1"/>
    <col min="2" max="2" width="52.28515625" style="70" customWidth="1"/>
    <col min="3" max="3" width="12" style="72" customWidth="1"/>
    <col min="4" max="4" width="9.7109375" style="4" customWidth="1"/>
    <col min="5" max="6" width="12.7109375" style="4" customWidth="1"/>
    <col min="7" max="7" width="9.140625" style="4"/>
    <col min="8" max="8" width="9.7109375" style="4" bestFit="1" customWidth="1"/>
    <col min="9" max="16384" width="9.140625" style="4"/>
  </cols>
  <sheetData>
    <row r="1" spans="1:7" ht="28.5">
      <c r="A1" s="1" t="s">
        <v>0</v>
      </c>
      <c r="B1" s="2" t="s">
        <v>1</v>
      </c>
      <c r="C1" s="3"/>
    </row>
    <row r="2" spans="1:7" ht="15" customHeight="1">
      <c r="A2" s="1" t="s">
        <v>2</v>
      </c>
      <c r="B2" s="5" t="s">
        <v>3</v>
      </c>
      <c r="C2" s="3"/>
    </row>
    <row r="3" spans="1:7">
      <c r="A3" s="6" t="s">
        <v>4</v>
      </c>
      <c r="B3" s="7" t="s">
        <v>5</v>
      </c>
      <c r="C3" s="3"/>
    </row>
    <row r="4" spans="1:7" ht="19.5" customHeight="1">
      <c r="A4" s="1" t="s">
        <v>6</v>
      </c>
      <c r="B4" s="7" t="s">
        <v>7</v>
      </c>
      <c r="C4" s="3"/>
    </row>
    <row r="5" spans="1:7">
      <c r="A5" s="1"/>
      <c r="B5" s="8"/>
      <c r="C5" s="3"/>
    </row>
    <row r="6" spans="1:7">
      <c r="A6" s="9"/>
      <c r="B6" s="10" t="s">
        <v>8</v>
      </c>
      <c r="C6" s="11"/>
      <c r="D6" s="12"/>
    </row>
    <row r="7" spans="1:7" ht="84" customHeight="1">
      <c r="A7" s="9"/>
      <c r="B7" s="10" t="s">
        <v>9</v>
      </c>
      <c r="C7" s="11"/>
      <c r="D7" s="12"/>
    </row>
    <row r="8" spans="1:7" ht="93" customHeight="1">
      <c r="A8" s="9"/>
      <c r="B8" s="10" t="s">
        <v>10</v>
      </c>
      <c r="C8" s="11"/>
      <c r="D8" s="12"/>
    </row>
    <row r="9" spans="1:7" ht="90" customHeight="1">
      <c r="A9" s="9"/>
      <c r="B9" s="10" t="s">
        <v>11</v>
      </c>
      <c r="C9" s="11"/>
      <c r="D9" s="12"/>
    </row>
    <row r="10" spans="1:7">
      <c r="A10" s="9"/>
      <c r="B10" s="13" t="s">
        <v>12</v>
      </c>
      <c r="C10" s="9"/>
      <c r="D10" s="9"/>
      <c r="E10" s="14"/>
      <c r="F10" s="15"/>
      <c r="G10" s="15"/>
    </row>
    <row r="11" spans="1:7">
      <c r="A11" s="9"/>
      <c r="B11" s="10" t="s">
        <v>13</v>
      </c>
      <c r="C11" s="11"/>
      <c r="D11" s="16"/>
      <c r="E11" s="17"/>
      <c r="F11" s="17"/>
      <c r="G11" s="17"/>
    </row>
    <row r="12" spans="1:7" ht="45" customHeight="1">
      <c r="A12" s="9"/>
      <c r="B12" s="10"/>
      <c r="C12" s="11"/>
      <c r="D12" s="16"/>
      <c r="E12" s="17"/>
      <c r="F12" s="17"/>
      <c r="G12" s="17"/>
    </row>
    <row r="13" spans="1:7" ht="41.25" customHeight="1">
      <c r="A13" s="9"/>
      <c r="B13" s="10" t="s">
        <v>14</v>
      </c>
      <c r="C13" s="11"/>
      <c r="D13" s="16"/>
      <c r="E13" s="17"/>
      <c r="F13" s="17"/>
      <c r="G13" s="17"/>
    </row>
    <row r="14" spans="1:7" ht="54" customHeight="1">
      <c r="A14" s="9"/>
      <c r="B14" s="10" t="s">
        <v>15</v>
      </c>
      <c r="C14" s="11"/>
      <c r="D14" s="16"/>
      <c r="E14" s="17"/>
      <c r="F14" s="17"/>
      <c r="G14" s="17"/>
    </row>
    <row r="15" spans="1:7">
      <c r="A15" s="9"/>
      <c r="B15" s="10" t="s">
        <v>16</v>
      </c>
      <c r="C15" s="11"/>
      <c r="D15" s="16"/>
      <c r="E15" s="17"/>
      <c r="F15" s="17"/>
      <c r="G15" s="17"/>
    </row>
    <row r="16" spans="1:7" ht="15.75" customHeight="1">
      <c r="A16" s="9"/>
      <c r="B16" s="10" t="s">
        <v>17</v>
      </c>
      <c r="C16" s="11"/>
      <c r="D16" s="16"/>
      <c r="E16" s="17"/>
      <c r="F16" s="17"/>
      <c r="G16" s="17"/>
    </row>
    <row r="17" spans="1:7" ht="33.75" customHeight="1">
      <c r="A17" s="9"/>
      <c r="B17" s="10" t="s">
        <v>18</v>
      </c>
      <c r="C17" s="11"/>
      <c r="D17" s="16"/>
      <c r="E17" s="17"/>
      <c r="F17" s="17"/>
      <c r="G17" s="17"/>
    </row>
    <row r="18" spans="1:7" ht="40.5" customHeight="1">
      <c r="A18" s="9"/>
      <c r="B18" s="10" t="s">
        <v>19</v>
      </c>
      <c r="C18" s="11"/>
      <c r="D18" s="16"/>
      <c r="E18" s="17"/>
      <c r="F18" s="17"/>
      <c r="G18" s="17"/>
    </row>
    <row r="19" spans="1:7">
      <c r="A19" s="9"/>
      <c r="B19" s="10" t="s">
        <v>20</v>
      </c>
      <c r="C19" s="11"/>
      <c r="D19" s="16"/>
      <c r="E19" s="17"/>
      <c r="F19" s="17"/>
      <c r="G19" s="17"/>
    </row>
    <row r="20" spans="1:7">
      <c r="A20" s="1"/>
      <c r="B20" s="18"/>
      <c r="C20" s="19"/>
      <c r="D20" s="17"/>
      <c r="E20" s="17"/>
      <c r="F20" s="17"/>
      <c r="G20" s="17"/>
    </row>
    <row r="21" spans="1:7">
      <c r="A21" s="1"/>
      <c r="B21" s="20"/>
      <c r="C21" s="3"/>
      <c r="E21" s="21"/>
    </row>
    <row r="22" spans="1:7">
      <c r="A22" s="1"/>
      <c r="B22" s="22" t="s">
        <v>21</v>
      </c>
      <c r="C22" s="3"/>
      <c r="E22" s="21"/>
    </row>
    <row r="23" spans="1:7">
      <c r="A23" s="1"/>
      <c r="B23" s="20"/>
      <c r="C23" s="23"/>
      <c r="E23" s="21"/>
    </row>
    <row r="24" spans="1:7">
      <c r="A24" s="1"/>
      <c r="B24" s="24" t="s">
        <v>22</v>
      </c>
      <c r="C24" s="23"/>
      <c r="E24" s="21"/>
    </row>
    <row r="25" spans="1:7">
      <c r="A25" s="1"/>
      <c r="B25" s="24"/>
      <c r="C25" s="23"/>
      <c r="E25" s="21"/>
    </row>
    <row r="26" spans="1:7">
      <c r="A26" s="6"/>
      <c r="B26" s="25" t="s">
        <v>23</v>
      </c>
      <c r="C26" s="26">
        <f>'faza 1'!F106</f>
        <v>0</v>
      </c>
      <c r="D26" s="27"/>
      <c r="E26" s="21"/>
    </row>
    <row r="27" spans="1:7" s="12" customFormat="1" ht="24" customHeight="1">
      <c r="A27" s="30"/>
      <c r="B27" s="31" t="s">
        <v>24</v>
      </c>
      <c r="C27" s="32">
        <f>SUM(C26:C26)</f>
        <v>0</v>
      </c>
      <c r="D27" s="33"/>
      <c r="E27" s="34"/>
      <c r="F27" s="34"/>
      <c r="G27" s="35"/>
    </row>
    <row r="28" spans="1:7" ht="26.25" customHeight="1">
      <c r="A28" s="1"/>
      <c r="B28" s="17"/>
      <c r="C28" s="36"/>
      <c r="E28" s="21"/>
    </row>
    <row r="29" spans="1:7" ht="21" customHeight="1">
      <c r="A29" s="1"/>
      <c r="B29" s="37"/>
      <c r="C29" s="36"/>
      <c r="E29" s="21"/>
    </row>
    <row r="30" spans="1:7" ht="21.75" hidden="1" customHeight="1">
      <c r="A30" s="1"/>
      <c r="B30" s="38" t="s">
        <v>25</v>
      </c>
      <c r="C30" s="36"/>
      <c r="E30" s="21"/>
    </row>
    <row r="31" spans="1:7" ht="353.25" customHeight="1">
      <c r="A31" s="6"/>
      <c r="B31" s="39"/>
      <c r="C31" s="40"/>
      <c r="D31" s="41"/>
      <c r="E31" s="29"/>
    </row>
    <row r="32" spans="1:7">
      <c r="A32" s="6"/>
      <c r="B32" s="42"/>
      <c r="C32" s="40"/>
      <c r="D32" s="41"/>
      <c r="E32" s="29"/>
    </row>
    <row r="33" spans="1:7">
      <c r="A33" s="43"/>
      <c r="B33" s="44"/>
      <c r="C33" s="43"/>
      <c r="D33" s="43"/>
      <c r="E33" s="43"/>
    </row>
    <row r="34" spans="1:7" ht="102.75" customHeight="1">
      <c r="A34" s="45"/>
      <c r="B34" s="46"/>
      <c r="C34" s="47"/>
      <c r="D34" s="48"/>
      <c r="E34" s="48"/>
      <c r="F34" s="49"/>
    </row>
    <row r="35" spans="1:7">
      <c r="A35" s="45"/>
      <c r="B35" s="50"/>
      <c r="C35" s="47"/>
      <c r="D35" s="48"/>
      <c r="E35" s="48"/>
      <c r="F35" s="49"/>
    </row>
    <row r="36" spans="1:7">
      <c r="A36" s="45"/>
      <c r="B36" s="50"/>
      <c r="C36" s="47"/>
      <c r="D36" s="48"/>
      <c r="E36" s="48"/>
      <c r="F36" s="49"/>
    </row>
    <row r="37" spans="1:7" ht="65.25" customHeight="1">
      <c r="A37" s="45"/>
      <c r="B37" s="50"/>
      <c r="C37" s="47"/>
      <c r="D37" s="48"/>
      <c r="E37" s="48"/>
      <c r="F37" s="49"/>
    </row>
    <row r="38" spans="1:7" ht="16.5" customHeight="1">
      <c r="A38" s="45"/>
      <c r="B38" s="50"/>
      <c r="C38" s="47"/>
      <c r="D38" s="48"/>
      <c r="E38" s="48"/>
      <c r="F38" s="49"/>
    </row>
    <row r="39" spans="1:7">
      <c r="A39" s="45"/>
      <c r="B39" s="50"/>
      <c r="C39" s="47"/>
      <c r="D39" s="48"/>
      <c r="E39" s="48"/>
      <c r="F39" s="49"/>
    </row>
    <row r="40" spans="1:7" ht="87.75" customHeight="1">
      <c r="A40" s="45"/>
      <c r="B40" s="50"/>
      <c r="C40" s="47"/>
      <c r="D40" s="48"/>
      <c r="E40" s="48"/>
      <c r="F40" s="49"/>
    </row>
    <row r="41" spans="1:7" ht="16.5" customHeight="1">
      <c r="A41" s="45"/>
      <c r="B41" s="50"/>
      <c r="C41" s="47"/>
      <c r="D41" s="48"/>
      <c r="E41" s="48"/>
      <c r="F41" s="51"/>
    </row>
    <row r="42" spans="1:7">
      <c r="A42" s="45"/>
      <c r="B42" s="50"/>
      <c r="C42" s="47"/>
      <c r="D42" s="48"/>
      <c r="E42" s="48"/>
      <c r="F42" s="51"/>
      <c r="G42" s="51"/>
    </row>
    <row r="43" spans="1:7" ht="65.25" customHeight="1">
      <c r="A43" s="45"/>
      <c r="B43" s="52"/>
      <c r="C43" s="53"/>
      <c r="D43" s="54"/>
      <c r="E43" s="54"/>
    </row>
    <row r="44" spans="1:7" ht="16.5" customHeight="1">
      <c r="A44" s="43"/>
      <c r="B44" s="55"/>
      <c r="C44" s="53"/>
      <c r="D44" s="54"/>
      <c r="E44" s="54"/>
      <c r="F44" s="27"/>
    </row>
    <row r="45" spans="1:7">
      <c r="A45" s="43"/>
      <c r="B45" s="44"/>
      <c r="C45" s="47"/>
      <c r="D45" s="48"/>
      <c r="E45" s="47"/>
      <c r="F45" s="27"/>
    </row>
    <row r="46" spans="1:7" ht="41.25" customHeight="1">
      <c r="A46" s="56"/>
      <c r="B46" s="56"/>
      <c r="C46" s="57"/>
      <c r="D46" s="27"/>
      <c r="E46" s="27"/>
      <c r="F46" s="58"/>
    </row>
    <row r="47" spans="1:7" ht="16.5" customHeight="1">
      <c r="A47" s="59"/>
      <c r="B47" s="56"/>
      <c r="C47" s="57"/>
      <c r="D47" s="27"/>
      <c r="E47" s="27"/>
      <c r="F47" s="27"/>
    </row>
    <row r="48" spans="1:7">
      <c r="A48" s="59"/>
      <c r="B48" s="56"/>
      <c r="C48" s="57"/>
      <c r="D48" s="27"/>
      <c r="E48" s="27"/>
      <c r="F48" s="27"/>
    </row>
    <row r="49" spans="1:6" ht="48.75" customHeight="1">
      <c r="A49" s="59"/>
      <c r="B49" s="56"/>
      <c r="C49" s="57"/>
      <c r="D49" s="27"/>
      <c r="E49" s="27"/>
      <c r="F49" s="27"/>
    </row>
    <row r="50" spans="1:6">
      <c r="A50" s="59"/>
      <c r="B50" s="56"/>
      <c r="C50" s="57"/>
      <c r="D50" s="27"/>
      <c r="E50" s="27"/>
      <c r="F50" s="27"/>
    </row>
    <row r="51" spans="1:6">
      <c r="A51" s="59"/>
      <c r="B51" s="56"/>
      <c r="C51" s="57"/>
      <c r="D51" s="27"/>
      <c r="E51" s="27"/>
      <c r="F51" s="27"/>
    </row>
    <row r="52" spans="1:6" ht="60.75" customHeight="1">
      <c r="A52" s="59"/>
      <c r="B52" s="60"/>
      <c r="C52" s="57"/>
      <c r="D52" s="27"/>
      <c r="E52" s="27"/>
      <c r="F52" s="27"/>
    </row>
    <row r="53" spans="1:6">
      <c r="A53" s="59"/>
      <c r="B53" s="56"/>
      <c r="C53" s="57"/>
      <c r="D53" s="27"/>
      <c r="E53" s="27"/>
      <c r="F53" s="27"/>
    </row>
    <row r="54" spans="1:6">
      <c r="A54" s="59"/>
      <c r="B54" s="56"/>
      <c r="C54" s="57"/>
      <c r="D54" s="27"/>
      <c r="E54" s="27"/>
      <c r="F54" s="27"/>
    </row>
    <row r="55" spans="1:6">
      <c r="A55" s="59"/>
      <c r="B55" s="56"/>
      <c r="C55" s="57"/>
      <c r="D55" s="27"/>
      <c r="E55" s="27"/>
      <c r="F55" s="27"/>
    </row>
    <row r="56" spans="1:6">
      <c r="A56" s="56"/>
      <c r="B56" s="56"/>
      <c r="C56" s="57"/>
      <c r="D56" s="27"/>
      <c r="E56" s="27"/>
      <c r="F56" s="27"/>
    </row>
    <row r="57" spans="1:6">
      <c r="A57" s="59"/>
      <c r="B57" s="60"/>
      <c r="C57" s="57"/>
      <c r="D57" s="27"/>
      <c r="E57" s="27"/>
      <c r="F57" s="27"/>
    </row>
    <row r="58" spans="1:6" ht="53.25" customHeight="1">
      <c r="A58" s="59"/>
      <c r="B58" s="56"/>
      <c r="C58" s="57"/>
      <c r="D58" s="27"/>
      <c r="E58" s="27"/>
      <c r="F58" s="27"/>
    </row>
    <row r="59" spans="1:6">
      <c r="A59" s="61"/>
      <c r="B59" s="56"/>
      <c r="C59" s="57"/>
      <c r="D59" s="27"/>
      <c r="E59" s="27"/>
      <c r="F59" s="27"/>
    </row>
    <row r="60" spans="1:6">
      <c r="A60" s="59"/>
      <c r="B60" s="56"/>
      <c r="C60" s="57"/>
      <c r="D60" s="27"/>
      <c r="E60" s="27"/>
      <c r="F60" s="27"/>
    </row>
    <row r="61" spans="1:6">
      <c r="A61" s="59"/>
      <c r="B61" s="56"/>
      <c r="C61" s="57"/>
      <c r="D61" s="27"/>
      <c r="E61" s="27"/>
      <c r="F61" s="27"/>
    </row>
    <row r="62" spans="1:6">
      <c r="A62" s="59"/>
      <c r="B62" s="56"/>
      <c r="C62" s="57"/>
      <c r="D62" s="27"/>
      <c r="E62" s="27"/>
      <c r="F62" s="27"/>
    </row>
    <row r="63" spans="1:6">
      <c r="A63" s="62"/>
      <c r="B63" s="63"/>
      <c r="C63" s="64"/>
      <c r="D63" s="65"/>
      <c r="E63" s="65"/>
      <c r="F63" s="65"/>
    </row>
    <row r="64" spans="1:6">
      <c r="B64" s="67"/>
      <c r="C64" s="68"/>
      <c r="D64" s="69"/>
      <c r="E64" s="69"/>
      <c r="F64" s="69"/>
    </row>
    <row r="65" spans="2:6">
      <c r="B65" s="67"/>
      <c r="C65" s="68"/>
      <c r="D65" s="69"/>
      <c r="E65" s="69"/>
      <c r="F65" s="69"/>
    </row>
    <row r="66" spans="2:6">
      <c r="B66" s="67"/>
      <c r="C66" s="68"/>
      <c r="D66" s="69"/>
      <c r="E66" s="69"/>
      <c r="F66" s="69"/>
    </row>
    <row r="67" spans="2:6">
      <c r="B67" s="67"/>
      <c r="C67" s="68"/>
      <c r="D67" s="69"/>
      <c r="E67" s="69"/>
      <c r="F67" s="69"/>
    </row>
    <row r="68" spans="2:6">
      <c r="B68" s="67"/>
      <c r="C68" s="68"/>
      <c r="D68" s="69"/>
      <c r="E68" s="69"/>
      <c r="F68" s="69"/>
    </row>
    <row r="69" spans="2:6">
      <c r="B69" s="67"/>
      <c r="C69" s="68"/>
      <c r="D69" s="69"/>
      <c r="E69" s="69"/>
      <c r="F69" s="69"/>
    </row>
    <row r="70" spans="2:6">
      <c r="C70" s="71"/>
    </row>
    <row r="71" spans="2:6">
      <c r="C71" s="71"/>
    </row>
    <row r="72" spans="2:6">
      <c r="C72" s="71"/>
    </row>
  </sheetData>
  <mergeCells count="14">
    <mergeCell ref="B19:C19"/>
    <mergeCell ref="B20:C20"/>
    <mergeCell ref="B13:C13"/>
    <mergeCell ref="B14:C14"/>
    <mergeCell ref="B15:C15"/>
    <mergeCell ref="B16:C16"/>
    <mergeCell ref="B17:C17"/>
    <mergeCell ref="B18:C18"/>
    <mergeCell ref="B6:C6"/>
    <mergeCell ref="B7:C7"/>
    <mergeCell ref="B8:C8"/>
    <mergeCell ref="B9:C9"/>
    <mergeCell ref="B11:C11"/>
    <mergeCell ref="B12:C12"/>
  </mergeCells>
  <pageMargins left="0.98425196850393704" right="0.78740157480314965" top="0.98425196850393704" bottom="0.98425196850393704" header="0" footer="0"/>
  <pageSetup paperSize="9" scale="72" orientation="portrait" useFirstPageNumber="1" r:id="rId1"/>
  <headerFooter alignWithMargins="0">
    <oddFooter>&amp;C&amp;P</oddFooter>
  </headerFooter>
  <rowBreaks count="1" manualBreakCount="1">
    <brk id="30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002060"/>
  </sheetPr>
  <dimension ref="A1:G120"/>
  <sheetViews>
    <sheetView showGridLines="0" showZeros="0" view="pageBreakPreview" topLeftCell="A53" zoomScale="70" zoomScaleNormal="40" zoomScaleSheetLayoutView="70" workbookViewId="0">
      <selection activeCell="G36" sqref="G36"/>
    </sheetView>
  </sheetViews>
  <sheetFormatPr defaultRowHeight="14.25"/>
  <cols>
    <col min="1" max="1" width="10" style="95" customWidth="1"/>
    <col min="2" max="2" width="44.85546875" style="103" customWidth="1"/>
    <col min="3" max="3" width="6.7109375" style="97" bestFit="1" customWidth="1"/>
    <col min="4" max="4" width="8.7109375" style="88" bestFit="1" customWidth="1"/>
    <col min="5" max="5" width="6.7109375" style="88" bestFit="1" customWidth="1"/>
    <col min="6" max="6" width="10.28515625" style="99" bestFit="1" customWidth="1"/>
    <col min="7" max="7" width="17.140625" style="88" customWidth="1"/>
    <col min="8" max="11" width="9.140625" style="88"/>
    <col min="12" max="12" width="26" style="88" customWidth="1"/>
    <col min="13" max="13" width="12" style="88" bestFit="1" customWidth="1"/>
    <col min="14" max="16384" width="9.140625" style="88"/>
  </cols>
  <sheetData>
    <row r="1" spans="1:7" s="12" customFormat="1">
      <c r="A1" s="73">
        <v>1</v>
      </c>
      <c r="B1" s="74" t="s">
        <v>23</v>
      </c>
      <c r="C1" s="75"/>
      <c r="D1" s="76"/>
      <c r="E1" s="76"/>
      <c r="F1" s="77"/>
      <c r="G1" s="78"/>
    </row>
    <row r="2" spans="1:7" s="12" customFormat="1" ht="15" customHeight="1">
      <c r="A2" s="79"/>
      <c r="B2" s="80" t="s">
        <v>26</v>
      </c>
      <c r="C2" s="80"/>
      <c r="D2" s="81"/>
      <c r="E2" s="82"/>
      <c r="F2" s="77"/>
      <c r="G2" s="78"/>
    </row>
    <row r="3" spans="1:7" s="12" customFormat="1">
      <c r="A3" s="79"/>
      <c r="B3" s="74"/>
      <c r="C3" s="75"/>
      <c r="D3" s="76"/>
      <c r="E3" s="83" t="s">
        <v>27</v>
      </c>
      <c r="F3" s="77"/>
      <c r="G3" s="78"/>
    </row>
    <row r="4" spans="1:7" ht="19.5" customHeight="1">
      <c r="A4" s="84" t="s">
        <v>28</v>
      </c>
      <c r="B4" s="85" t="s">
        <v>29</v>
      </c>
      <c r="C4" s="86" t="s">
        <v>30</v>
      </c>
      <c r="D4" s="83" t="s">
        <v>31</v>
      </c>
      <c r="E4" s="83" t="s">
        <v>32</v>
      </c>
      <c r="F4" s="87" t="s">
        <v>33</v>
      </c>
    </row>
    <row r="5" spans="1:7" s="92" customFormat="1">
      <c r="A5" s="89"/>
      <c r="B5" s="90"/>
      <c r="C5" s="91"/>
      <c r="E5" s="93"/>
      <c r="F5" s="93"/>
      <c r="G5" s="94"/>
    </row>
    <row r="6" spans="1:7" ht="85.5">
      <c r="A6" s="95" t="s">
        <v>34</v>
      </c>
      <c r="B6" s="96" t="s">
        <v>35</v>
      </c>
      <c r="D6" s="98"/>
    </row>
    <row r="7" spans="1:7">
      <c r="B7" s="100" t="s">
        <v>36</v>
      </c>
      <c r="C7" s="101" t="s">
        <v>37</v>
      </c>
      <c r="D7" s="98">
        <v>1</v>
      </c>
      <c r="E7" s="102"/>
      <c r="F7" s="99">
        <f>D7*E7</f>
        <v>0</v>
      </c>
    </row>
    <row r="8" spans="1:7">
      <c r="D8" s="104"/>
      <c r="F8" s="99">
        <f>D8*E8</f>
        <v>0</v>
      </c>
    </row>
    <row r="9" spans="1:7" ht="42.75">
      <c r="A9" s="95" t="s">
        <v>38</v>
      </c>
      <c r="B9" s="100" t="s">
        <v>39</v>
      </c>
    </row>
    <row r="10" spans="1:7">
      <c r="B10" s="103" t="s">
        <v>40</v>
      </c>
      <c r="F10" s="88"/>
    </row>
    <row r="11" spans="1:7" ht="28.5">
      <c r="B11" s="100" t="s">
        <v>41</v>
      </c>
    </row>
    <row r="12" spans="1:7">
      <c r="B12" s="100" t="s">
        <v>42</v>
      </c>
    </row>
    <row r="13" spans="1:7">
      <c r="B13" s="100" t="s">
        <v>43</v>
      </c>
    </row>
    <row r="14" spans="1:7">
      <c r="B14" s="100" t="s">
        <v>44</v>
      </c>
    </row>
    <row r="15" spans="1:7">
      <c r="B15" s="100" t="s">
        <v>45</v>
      </c>
    </row>
    <row r="16" spans="1:7">
      <c r="B16" s="100" t="s">
        <v>46</v>
      </c>
    </row>
    <row r="17" spans="1:6" ht="28.5">
      <c r="B17" s="100" t="s">
        <v>47</v>
      </c>
    </row>
    <row r="18" spans="1:6">
      <c r="B18" s="100" t="s">
        <v>48</v>
      </c>
    </row>
    <row r="19" spans="1:6">
      <c r="B19" s="100" t="s">
        <v>49</v>
      </c>
    </row>
    <row r="20" spans="1:6" ht="28.5">
      <c r="B20" s="100" t="s">
        <v>50</v>
      </c>
    </row>
    <row r="21" spans="1:6">
      <c r="B21" s="103" t="s">
        <v>51</v>
      </c>
      <c r="C21" s="88"/>
      <c r="F21" s="88"/>
    </row>
    <row r="22" spans="1:6">
      <c r="B22" s="103" t="s">
        <v>52</v>
      </c>
      <c r="C22" s="88"/>
      <c r="F22" s="88"/>
    </row>
    <row r="23" spans="1:6">
      <c r="C23" s="101" t="s">
        <v>37</v>
      </c>
      <c r="D23" s="105">
        <v>1</v>
      </c>
      <c r="E23" s="102"/>
      <c r="F23" s="99">
        <f t="shared" ref="F23:F36" si="0">D23*E23</f>
        <v>0</v>
      </c>
    </row>
    <row r="24" spans="1:6" ht="16.5" customHeight="1">
      <c r="D24" s="104"/>
      <c r="F24" s="99">
        <f t="shared" si="0"/>
        <v>0</v>
      </c>
    </row>
    <row r="25" spans="1:6" ht="72.75" customHeight="1">
      <c r="A25" s="95" t="s">
        <v>53</v>
      </c>
      <c r="B25" s="96" t="s">
        <v>54</v>
      </c>
      <c r="D25" s="104"/>
      <c r="F25" s="99">
        <f t="shared" si="0"/>
        <v>0</v>
      </c>
    </row>
    <row r="26" spans="1:6">
      <c r="B26" s="100" t="s">
        <v>36</v>
      </c>
      <c r="C26" s="101" t="s">
        <v>37</v>
      </c>
      <c r="D26" s="98">
        <v>1</v>
      </c>
      <c r="E26" s="102"/>
      <c r="F26" s="99">
        <f t="shared" si="0"/>
        <v>0</v>
      </c>
    </row>
    <row r="27" spans="1:6">
      <c r="D27" s="104"/>
      <c r="F27" s="99">
        <f t="shared" si="0"/>
        <v>0</v>
      </c>
    </row>
    <row r="28" spans="1:6" ht="28.5">
      <c r="A28" s="95" t="s">
        <v>55</v>
      </c>
      <c r="B28" s="96" t="s">
        <v>56</v>
      </c>
      <c r="D28" s="104"/>
      <c r="F28" s="99">
        <f t="shared" si="0"/>
        <v>0</v>
      </c>
    </row>
    <row r="29" spans="1:6">
      <c r="B29" s="100" t="s">
        <v>36</v>
      </c>
      <c r="C29" s="101" t="s">
        <v>37</v>
      </c>
      <c r="D29" s="98">
        <v>1</v>
      </c>
      <c r="E29" s="102"/>
      <c r="F29" s="99">
        <f t="shared" si="0"/>
        <v>0</v>
      </c>
    </row>
    <row r="30" spans="1:6">
      <c r="D30" s="104"/>
      <c r="F30" s="99">
        <f t="shared" si="0"/>
        <v>0</v>
      </c>
    </row>
    <row r="31" spans="1:6" ht="28.5">
      <c r="A31" s="95" t="s">
        <v>57</v>
      </c>
      <c r="B31" s="96" t="s">
        <v>58</v>
      </c>
      <c r="D31" s="104"/>
      <c r="F31" s="99">
        <f t="shared" si="0"/>
        <v>0</v>
      </c>
    </row>
    <row r="32" spans="1:6">
      <c r="B32" s="100" t="s">
        <v>36</v>
      </c>
      <c r="C32" s="101" t="s">
        <v>37</v>
      </c>
      <c r="D32" s="98">
        <v>2</v>
      </c>
      <c r="E32" s="102"/>
      <c r="F32" s="99">
        <f t="shared" si="0"/>
        <v>0</v>
      </c>
    </row>
    <row r="33" spans="1:6">
      <c r="D33" s="104"/>
      <c r="F33" s="99">
        <f t="shared" si="0"/>
        <v>0</v>
      </c>
    </row>
    <row r="34" spans="1:6" ht="42.75">
      <c r="A34" s="95" t="s">
        <v>59</v>
      </c>
      <c r="B34" s="96" t="s">
        <v>60</v>
      </c>
      <c r="D34" s="104"/>
      <c r="F34" s="99">
        <f t="shared" si="0"/>
        <v>0</v>
      </c>
    </row>
    <row r="35" spans="1:6">
      <c r="B35" s="100" t="s">
        <v>36</v>
      </c>
      <c r="C35" s="101" t="s">
        <v>37</v>
      </c>
      <c r="D35" s="98">
        <v>2</v>
      </c>
      <c r="E35" s="102"/>
      <c r="F35" s="99">
        <f t="shared" si="0"/>
        <v>0</v>
      </c>
    </row>
    <row r="36" spans="1:6">
      <c r="D36" s="104"/>
      <c r="F36" s="99">
        <f t="shared" si="0"/>
        <v>0</v>
      </c>
    </row>
    <row r="37" spans="1:6" s="108" customFormat="1" ht="28.5">
      <c r="A37" s="95" t="s">
        <v>61</v>
      </c>
      <c r="B37" s="96" t="s">
        <v>62</v>
      </c>
      <c r="C37" s="106"/>
      <c r="D37" s="98"/>
      <c r="E37" s="107"/>
      <c r="F37" s="99"/>
    </row>
    <row r="38" spans="1:6" s="108" customFormat="1">
      <c r="A38" s="95"/>
      <c r="B38" s="109"/>
      <c r="C38" s="110" t="s">
        <v>37</v>
      </c>
      <c r="D38" s="98">
        <v>2</v>
      </c>
      <c r="E38" s="107"/>
      <c r="F38" s="99">
        <f t="shared" ref="F38:F81" si="1">D38*E38</f>
        <v>0</v>
      </c>
    </row>
    <row r="39" spans="1:6" s="108" customFormat="1">
      <c r="A39" s="95"/>
      <c r="B39" s="111"/>
      <c r="C39" s="106"/>
      <c r="D39" s="104"/>
      <c r="E39" s="107"/>
      <c r="F39" s="99">
        <f t="shared" si="1"/>
        <v>0</v>
      </c>
    </row>
    <row r="40" spans="1:6" s="108" customFormat="1" ht="57">
      <c r="A40" s="95" t="s">
        <v>63</v>
      </c>
      <c r="B40" s="96" t="s">
        <v>64</v>
      </c>
      <c r="C40" s="106"/>
      <c r="D40" s="98"/>
      <c r="E40" s="107"/>
      <c r="F40" s="99">
        <f t="shared" si="1"/>
        <v>0</v>
      </c>
    </row>
    <row r="41" spans="1:6" s="108" customFormat="1">
      <c r="A41" s="95"/>
      <c r="B41" s="109"/>
      <c r="C41" s="110" t="s">
        <v>37</v>
      </c>
      <c r="D41" s="98">
        <v>2</v>
      </c>
      <c r="E41" s="107"/>
      <c r="F41" s="99">
        <f t="shared" si="1"/>
        <v>0</v>
      </c>
    </row>
    <row r="42" spans="1:6" s="108" customFormat="1">
      <c r="A42" s="95"/>
      <c r="B42" s="111"/>
      <c r="C42" s="106"/>
      <c r="D42" s="104"/>
      <c r="E42" s="107"/>
      <c r="F42" s="99">
        <f t="shared" si="1"/>
        <v>0</v>
      </c>
    </row>
    <row r="43" spans="1:6" s="108" customFormat="1" ht="99.75">
      <c r="A43" s="95" t="s">
        <v>65</v>
      </c>
      <c r="B43" s="96" t="s">
        <v>66</v>
      </c>
      <c r="C43" s="106"/>
      <c r="D43" s="98"/>
      <c r="E43" s="107"/>
      <c r="F43" s="99">
        <f t="shared" si="1"/>
        <v>0</v>
      </c>
    </row>
    <row r="44" spans="1:6" s="108" customFormat="1">
      <c r="A44" s="95"/>
      <c r="B44" s="109"/>
      <c r="C44" s="110" t="s">
        <v>37</v>
      </c>
      <c r="D44" s="98">
        <v>2</v>
      </c>
      <c r="E44" s="107"/>
      <c r="F44" s="99">
        <f t="shared" si="1"/>
        <v>0</v>
      </c>
    </row>
    <row r="45" spans="1:6" s="108" customFormat="1">
      <c r="A45" s="95"/>
      <c r="B45" s="111"/>
      <c r="C45" s="106"/>
      <c r="D45" s="104"/>
      <c r="E45" s="107"/>
      <c r="F45" s="99">
        <f t="shared" si="1"/>
        <v>0</v>
      </c>
    </row>
    <row r="46" spans="1:6" s="108" customFormat="1" ht="132" customHeight="1">
      <c r="A46" s="95" t="s">
        <v>67</v>
      </c>
      <c r="B46" s="96" t="s">
        <v>68</v>
      </c>
      <c r="C46" s="106"/>
      <c r="D46" s="98"/>
      <c r="E46" s="107"/>
      <c r="F46" s="99">
        <f t="shared" si="1"/>
        <v>0</v>
      </c>
    </row>
    <row r="47" spans="1:6" s="108" customFormat="1">
      <c r="A47" s="95"/>
      <c r="B47" s="109"/>
      <c r="C47" s="110" t="s">
        <v>37</v>
      </c>
      <c r="D47" s="98">
        <v>2</v>
      </c>
      <c r="E47" s="107"/>
      <c r="F47" s="99">
        <f t="shared" si="1"/>
        <v>0</v>
      </c>
    </row>
    <row r="48" spans="1:6" s="108" customFormat="1">
      <c r="A48" s="95"/>
      <c r="B48" s="111"/>
      <c r="C48" s="106"/>
      <c r="D48" s="104"/>
      <c r="E48" s="107"/>
      <c r="F48" s="99">
        <f t="shared" si="1"/>
        <v>0</v>
      </c>
    </row>
    <row r="49" spans="1:6" s="108" customFormat="1" ht="28.5">
      <c r="A49" s="95" t="s">
        <v>69</v>
      </c>
      <c r="B49" s="112" t="s">
        <v>70</v>
      </c>
      <c r="C49" s="106"/>
      <c r="D49" s="98"/>
      <c r="E49" s="107"/>
      <c r="F49" s="99">
        <f t="shared" si="1"/>
        <v>0</v>
      </c>
    </row>
    <row r="50" spans="1:6" s="108" customFormat="1">
      <c r="A50" s="95"/>
      <c r="B50" s="109" t="s">
        <v>36</v>
      </c>
      <c r="C50" s="110" t="s">
        <v>71</v>
      </c>
      <c r="D50" s="98">
        <v>10</v>
      </c>
      <c r="E50" s="107"/>
      <c r="F50" s="99">
        <f t="shared" si="1"/>
        <v>0</v>
      </c>
    </row>
    <row r="51" spans="1:6" s="108" customFormat="1">
      <c r="A51" s="95"/>
      <c r="B51" s="111"/>
      <c r="C51" s="106"/>
      <c r="D51" s="104"/>
      <c r="E51" s="107"/>
      <c r="F51" s="99">
        <f t="shared" si="1"/>
        <v>0</v>
      </c>
    </row>
    <row r="52" spans="1:6" s="108" customFormat="1" ht="42.75">
      <c r="A52" s="95" t="s">
        <v>72</v>
      </c>
      <c r="B52" s="112" t="s">
        <v>73</v>
      </c>
      <c r="C52" s="106"/>
      <c r="D52" s="98"/>
      <c r="E52" s="107"/>
      <c r="F52" s="99">
        <f t="shared" si="1"/>
        <v>0</v>
      </c>
    </row>
    <row r="53" spans="1:6" s="108" customFormat="1">
      <c r="A53" s="95"/>
      <c r="B53" s="109" t="s">
        <v>36</v>
      </c>
      <c r="C53" s="110" t="s">
        <v>37</v>
      </c>
      <c r="D53" s="98">
        <v>4</v>
      </c>
      <c r="E53" s="107"/>
      <c r="F53" s="99">
        <f t="shared" si="1"/>
        <v>0</v>
      </c>
    </row>
    <row r="54" spans="1:6" s="108" customFormat="1">
      <c r="A54" s="95"/>
      <c r="B54" s="111"/>
      <c r="C54" s="106"/>
      <c r="D54" s="104"/>
      <c r="E54" s="107"/>
      <c r="F54" s="99">
        <f t="shared" si="1"/>
        <v>0</v>
      </c>
    </row>
    <row r="55" spans="1:6" s="113" customFormat="1" ht="71.25">
      <c r="A55" s="95" t="s">
        <v>74</v>
      </c>
      <c r="B55" s="112" t="s">
        <v>75</v>
      </c>
      <c r="C55" s="106"/>
      <c r="D55" s="98"/>
      <c r="E55" s="107"/>
      <c r="F55" s="99">
        <f t="shared" si="1"/>
        <v>0</v>
      </c>
    </row>
    <row r="56" spans="1:6" s="113" customFormat="1">
      <c r="A56" s="95"/>
      <c r="B56" s="109" t="s">
        <v>36</v>
      </c>
      <c r="C56" s="110" t="s">
        <v>37</v>
      </c>
      <c r="D56" s="98">
        <v>2</v>
      </c>
      <c r="E56" s="107"/>
      <c r="F56" s="99">
        <f t="shared" si="1"/>
        <v>0</v>
      </c>
    </row>
    <row r="57" spans="1:6" s="113" customFormat="1" ht="15" customHeight="1">
      <c r="A57" s="95"/>
      <c r="B57" s="114"/>
      <c r="C57" s="115"/>
      <c r="E57" s="107"/>
      <c r="F57" s="99">
        <f t="shared" si="1"/>
        <v>0</v>
      </c>
    </row>
    <row r="58" spans="1:6" ht="42.75">
      <c r="A58" s="95" t="s">
        <v>76</v>
      </c>
      <c r="B58" s="100" t="s">
        <v>77</v>
      </c>
      <c r="D58" s="98"/>
      <c r="F58" s="99">
        <f t="shared" si="1"/>
        <v>0</v>
      </c>
    </row>
    <row r="59" spans="1:6">
      <c r="B59" s="100" t="s">
        <v>36</v>
      </c>
      <c r="C59" s="101" t="s">
        <v>71</v>
      </c>
      <c r="D59" s="98">
        <v>150</v>
      </c>
      <c r="E59" s="102"/>
      <c r="F59" s="99">
        <f t="shared" si="1"/>
        <v>0</v>
      </c>
    </row>
    <row r="60" spans="1:6" ht="42.75">
      <c r="A60" s="95" t="s">
        <v>78</v>
      </c>
      <c r="B60" s="100" t="s">
        <v>79</v>
      </c>
      <c r="D60" s="98"/>
      <c r="F60" s="99">
        <f t="shared" si="1"/>
        <v>0</v>
      </c>
    </row>
    <row r="61" spans="1:6">
      <c r="B61" s="100" t="s">
        <v>36</v>
      </c>
      <c r="C61" s="101" t="s">
        <v>71</v>
      </c>
      <c r="D61" s="98">
        <v>30</v>
      </c>
      <c r="E61" s="102"/>
      <c r="F61" s="99">
        <f t="shared" si="1"/>
        <v>0</v>
      </c>
    </row>
    <row r="62" spans="1:6">
      <c r="A62" s="95" t="s">
        <v>80</v>
      </c>
      <c r="B62" s="88" t="s">
        <v>81</v>
      </c>
      <c r="D62" s="98"/>
      <c r="F62" s="99">
        <f t="shared" si="1"/>
        <v>0</v>
      </c>
    </row>
    <row r="63" spans="1:6">
      <c r="B63" s="100" t="s">
        <v>36</v>
      </c>
      <c r="C63" s="101" t="s">
        <v>71</v>
      </c>
      <c r="D63" s="98">
        <v>110</v>
      </c>
      <c r="E63" s="102"/>
      <c r="F63" s="99">
        <f t="shared" si="1"/>
        <v>0</v>
      </c>
    </row>
    <row r="64" spans="1:6">
      <c r="A64" s="95" t="s">
        <v>82</v>
      </c>
      <c r="B64" s="88" t="s">
        <v>83</v>
      </c>
      <c r="D64" s="98"/>
      <c r="F64" s="99">
        <f t="shared" si="1"/>
        <v>0</v>
      </c>
    </row>
    <row r="65" spans="1:6">
      <c r="B65" s="100" t="s">
        <v>36</v>
      </c>
      <c r="C65" s="101" t="s">
        <v>71</v>
      </c>
      <c r="D65" s="98">
        <v>80</v>
      </c>
      <c r="E65" s="102"/>
      <c r="F65" s="99">
        <f t="shared" si="1"/>
        <v>0</v>
      </c>
    </row>
    <row r="66" spans="1:6">
      <c r="A66" s="95" t="s">
        <v>84</v>
      </c>
      <c r="B66" s="88" t="s">
        <v>85</v>
      </c>
      <c r="D66" s="98"/>
      <c r="F66" s="99">
        <f t="shared" si="1"/>
        <v>0</v>
      </c>
    </row>
    <row r="67" spans="1:6">
      <c r="B67" s="100" t="s">
        <v>36</v>
      </c>
      <c r="C67" s="101" t="s">
        <v>71</v>
      </c>
      <c r="D67" s="98">
        <v>10</v>
      </c>
      <c r="E67" s="102"/>
      <c r="F67" s="99">
        <f t="shared" si="1"/>
        <v>0</v>
      </c>
    </row>
    <row r="68" spans="1:6">
      <c r="A68" s="95" t="s">
        <v>86</v>
      </c>
      <c r="B68" s="100" t="s">
        <v>87</v>
      </c>
      <c r="D68" s="98"/>
      <c r="F68" s="99">
        <f t="shared" si="1"/>
        <v>0</v>
      </c>
    </row>
    <row r="69" spans="1:6">
      <c r="B69" s="100" t="s">
        <v>36</v>
      </c>
      <c r="C69" s="101" t="s">
        <v>71</v>
      </c>
      <c r="D69" s="98">
        <v>110</v>
      </c>
      <c r="E69" s="102"/>
      <c r="F69" s="99">
        <f t="shared" si="1"/>
        <v>0</v>
      </c>
    </row>
    <row r="70" spans="1:6">
      <c r="A70" s="95" t="s">
        <v>88</v>
      </c>
      <c r="B70" s="100" t="s">
        <v>89</v>
      </c>
      <c r="D70" s="98"/>
      <c r="F70" s="99">
        <f t="shared" si="1"/>
        <v>0</v>
      </c>
    </row>
    <row r="71" spans="1:6" ht="15" customHeight="1">
      <c r="B71" s="100" t="s">
        <v>36</v>
      </c>
      <c r="C71" s="101" t="s">
        <v>71</v>
      </c>
      <c r="D71" s="98">
        <v>25</v>
      </c>
      <c r="E71" s="102"/>
      <c r="F71" s="99">
        <f t="shared" si="1"/>
        <v>0</v>
      </c>
    </row>
    <row r="72" spans="1:6">
      <c r="A72" s="95" t="s">
        <v>90</v>
      </c>
      <c r="B72" s="100" t="s">
        <v>91</v>
      </c>
      <c r="D72" s="98"/>
      <c r="F72" s="99">
        <f t="shared" si="1"/>
        <v>0</v>
      </c>
    </row>
    <row r="73" spans="1:6">
      <c r="B73" s="100" t="s">
        <v>36</v>
      </c>
      <c r="C73" s="101" t="s">
        <v>71</v>
      </c>
      <c r="D73" s="98">
        <v>40</v>
      </c>
      <c r="E73" s="102"/>
      <c r="F73" s="99">
        <f t="shared" si="1"/>
        <v>0</v>
      </c>
    </row>
    <row r="74" spans="1:6" ht="57">
      <c r="A74" s="95" t="s">
        <v>92</v>
      </c>
      <c r="B74" s="100" t="s">
        <v>93</v>
      </c>
      <c r="D74" s="98"/>
      <c r="F74" s="99">
        <f t="shared" si="1"/>
        <v>0</v>
      </c>
    </row>
    <row r="75" spans="1:6">
      <c r="B75" s="100" t="s">
        <v>36</v>
      </c>
      <c r="C75" s="101" t="s">
        <v>94</v>
      </c>
      <c r="D75" s="98">
        <v>3</v>
      </c>
      <c r="E75" s="102"/>
      <c r="F75" s="99">
        <f t="shared" si="1"/>
        <v>0</v>
      </c>
    </row>
    <row r="76" spans="1:6" ht="28.5">
      <c r="A76" s="95" t="s">
        <v>95</v>
      </c>
      <c r="B76" s="100" t="s">
        <v>96</v>
      </c>
      <c r="D76" s="98"/>
      <c r="F76" s="99">
        <f t="shared" si="1"/>
        <v>0</v>
      </c>
    </row>
    <row r="77" spans="1:6">
      <c r="B77" s="100" t="s">
        <v>36</v>
      </c>
      <c r="C77" s="101" t="s">
        <v>71</v>
      </c>
      <c r="D77" s="98">
        <v>110</v>
      </c>
      <c r="E77" s="102"/>
      <c r="F77" s="99">
        <f t="shared" si="1"/>
        <v>0</v>
      </c>
    </row>
    <row r="78" spans="1:6" ht="28.5">
      <c r="A78" s="95" t="s">
        <v>97</v>
      </c>
      <c r="B78" s="100" t="s">
        <v>98</v>
      </c>
      <c r="D78" s="98"/>
      <c r="F78" s="99">
        <f t="shared" si="1"/>
        <v>0</v>
      </c>
    </row>
    <row r="79" spans="1:6">
      <c r="B79" s="100" t="s">
        <v>36</v>
      </c>
      <c r="C79" s="101" t="s">
        <v>94</v>
      </c>
      <c r="D79" s="98">
        <v>4</v>
      </c>
      <c r="E79" s="102"/>
      <c r="F79" s="99">
        <f t="shared" si="1"/>
        <v>0</v>
      </c>
    </row>
    <row r="80" spans="1:6">
      <c r="A80" s="95" t="s">
        <v>99</v>
      </c>
      <c r="B80" s="100" t="s">
        <v>100</v>
      </c>
      <c r="D80" s="98"/>
      <c r="F80" s="99">
        <f t="shared" si="1"/>
        <v>0</v>
      </c>
    </row>
    <row r="81" spans="1:6">
      <c r="B81" s="100" t="s">
        <v>36</v>
      </c>
      <c r="C81" s="101" t="s">
        <v>71</v>
      </c>
      <c r="D81" s="98">
        <v>20</v>
      </c>
      <c r="E81" s="102"/>
      <c r="F81" s="99">
        <f t="shared" si="1"/>
        <v>0</v>
      </c>
    </row>
    <row r="82" spans="1:6" ht="28.5">
      <c r="A82" s="95" t="s">
        <v>101</v>
      </c>
      <c r="B82" s="100" t="s">
        <v>102</v>
      </c>
      <c r="C82" s="88"/>
      <c r="F82" s="88"/>
    </row>
    <row r="83" spans="1:6">
      <c r="B83" s="100" t="s">
        <v>36</v>
      </c>
      <c r="C83" s="101" t="s">
        <v>94</v>
      </c>
      <c r="D83" s="98">
        <v>1</v>
      </c>
      <c r="E83" s="102"/>
      <c r="F83" s="99">
        <f>D83*E83</f>
        <v>0</v>
      </c>
    </row>
    <row r="84" spans="1:6" ht="71.25">
      <c r="A84" s="95" t="s">
        <v>103</v>
      </c>
      <c r="B84" s="100" t="s">
        <v>104</v>
      </c>
      <c r="C84" s="88"/>
      <c r="F84" s="88"/>
    </row>
    <row r="85" spans="1:6">
      <c r="B85" s="100" t="s">
        <v>36</v>
      </c>
      <c r="C85" s="101" t="s">
        <v>105</v>
      </c>
      <c r="D85" s="98">
        <v>1</v>
      </c>
      <c r="E85" s="102"/>
      <c r="F85" s="99">
        <f>D85*E85</f>
        <v>0</v>
      </c>
    </row>
    <row r="86" spans="1:6" ht="71.25">
      <c r="A86" s="95" t="s">
        <v>106</v>
      </c>
      <c r="B86" s="100" t="s">
        <v>107</v>
      </c>
      <c r="C86" s="88"/>
      <c r="F86" s="88"/>
    </row>
    <row r="87" spans="1:6">
      <c r="B87" s="100" t="s">
        <v>36</v>
      </c>
      <c r="C87" s="101" t="s">
        <v>105</v>
      </c>
      <c r="D87" s="98">
        <v>1</v>
      </c>
      <c r="E87" s="102"/>
      <c r="F87" s="99">
        <f>D87*E87</f>
        <v>0</v>
      </c>
    </row>
    <row r="88" spans="1:6" ht="28.5">
      <c r="A88" s="95" t="s">
        <v>108</v>
      </c>
      <c r="B88" s="100" t="s">
        <v>109</v>
      </c>
      <c r="C88" s="88"/>
      <c r="F88" s="88"/>
    </row>
    <row r="89" spans="1:6">
      <c r="B89" s="100" t="s">
        <v>36</v>
      </c>
      <c r="C89" s="101" t="s">
        <v>105</v>
      </c>
      <c r="D89" s="98">
        <v>2</v>
      </c>
      <c r="E89" s="102"/>
      <c r="F89" s="99">
        <f>D89*E89</f>
        <v>0</v>
      </c>
    </row>
    <row r="90" spans="1:6" ht="42.75">
      <c r="A90" s="95" t="s">
        <v>110</v>
      </c>
      <c r="B90" s="100" t="s">
        <v>111</v>
      </c>
      <c r="D90" s="98"/>
      <c r="F90" s="99">
        <f>D90*E90</f>
        <v>0</v>
      </c>
    </row>
    <row r="91" spans="1:6">
      <c r="B91" s="100" t="s">
        <v>36</v>
      </c>
      <c r="C91" s="101" t="s">
        <v>105</v>
      </c>
      <c r="D91" s="98">
        <v>1</v>
      </c>
      <c r="E91" s="102"/>
      <c r="F91" s="99">
        <f>D91*E91</f>
        <v>0</v>
      </c>
    </row>
    <row r="92" spans="1:6" ht="28.5">
      <c r="A92" s="95" t="s">
        <v>112</v>
      </c>
      <c r="B92" s="100" t="s">
        <v>113</v>
      </c>
      <c r="D92" s="98"/>
      <c r="F92" s="99">
        <f>D92*E92</f>
        <v>0</v>
      </c>
    </row>
    <row r="93" spans="1:6">
      <c r="B93" s="100" t="s">
        <v>36</v>
      </c>
      <c r="C93" s="101" t="s">
        <v>71</v>
      </c>
      <c r="D93" s="98">
        <v>30</v>
      </c>
      <c r="E93" s="102"/>
      <c r="F93" s="99">
        <f>D93*E93</f>
        <v>0</v>
      </c>
    </row>
    <row r="94" spans="1:6" ht="42.75">
      <c r="A94" s="95" t="s">
        <v>114</v>
      </c>
      <c r="B94" s="100" t="s">
        <v>115</v>
      </c>
      <c r="C94" s="88"/>
      <c r="F94" s="88"/>
    </row>
    <row r="95" spans="1:6">
      <c r="B95" s="100" t="s">
        <v>36</v>
      </c>
      <c r="C95" s="101" t="s">
        <v>71</v>
      </c>
      <c r="D95" s="98">
        <v>40</v>
      </c>
      <c r="E95" s="102"/>
      <c r="F95" s="99">
        <f>D95*E95</f>
        <v>0</v>
      </c>
    </row>
    <row r="96" spans="1:6">
      <c r="A96" s="95" t="s">
        <v>116</v>
      </c>
      <c r="B96" s="100" t="s">
        <v>117</v>
      </c>
      <c r="C96" s="88"/>
      <c r="F96" s="88"/>
    </row>
    <row r="97" spans="1:7">
      <c r="B97" s="100" t="s">
        <v>36</v>
      </c>
      <c r="C97" s="101" t="s">
        <v>71</v>
      </c>
      <c r="D97" s="98">
        <v>40</v>
      </c>
      <c r="E97" s="102"/>
      <c r="F97" s="99">
        <f>D97*E97</f>
        <v>0</v>
      </c>
    </row>
    <row r="98" spans="1:7">
      <c r="A98" s="95" t="s">
        <v>118</v>
      </c>
      <c r="B98" s="100" t="s">
        <v>119</v>
      </c>
      <c r="C98" s="88"/>
      <c r="F98" s="88"/>
    </row>
    <row r="99" spans="1:7">
      <c r="B99" s="100" t="s">
        <v>36</v>
      </c>
      <c r="C99" s="101" t="s">
        <v>71</v>
      </c>
      <c r="D99" s="98">
        <v>40</v>
      </c>
      <c r="E99" s="102"/>
      <c r="F99" s="99">
        <f>D99*E99</f>
        <v>0</v>
      </c>
    </row>
    <row r="100" spans="1:7" s="4" customFormat="1" ht="42.75">
      <c r="A100" s="95" t="s">
        <v>120</v>
      </c>
      <c r="B100" s="25" t="s">
        <v>121</v>
      </c>
      <c r="C100" s="26" t="s">
        <v>94</v>
      </c>
      <c r="D100" s="98">
        <v>1</v>
      </c>
      <c r="E100" s="29"/>
      <c r="F100" s="27"/>
      <c r="G100" s="27"/>
    </row>
    <row r="101" spans="1:7" s="4" customFormat="1">
      <c r="A101" s="95" t="s">
        <v>122</v>
      </c>
      <c r="B101" s="25" t="s">
        <v>123</v>
      </c>
      <c r="C101" s="26" t="s">
        <v>94</v>
      </c>
      <c r="D101" s="98">
        <v>1</v>
      </c>
      <c r="E101" s="29"/>
      <c r="F101" s="27"/>
      <c r="G101" s="27"/>
    </row>
    <row r="102" spans="1:7" s="4" customFormat="1">
      <c r="A102" s="95" t="s">
        <v>124</v>
      </c>
      <c r="B102" s="25" t="s">
        <v>125</v>
      </c>
      <c r="C102" s="26" t="s">
        <v>94</v>
      </c>
      <c r="D102" s="98">
        <v>1</v>
      </c>
      <c r="E102" s="29"/>
      <c r="F102" s="27"/>
      <c r="G102" s="27"/>
    </row>
    <row r="103" spans="1:7" s="4" customFormat="1">
      <c r="A103" s="95" t="s">
        <v>126</v>
      </c>
      <c r="B103" s="25" t="s">
        <v>127</v>
      </c>
      <c r="C103" s="116"/>
      <c r="D103" s="98"/>
      <c r="E103" s="29"/>
      <c r="F103" s="117">
        <f>SUM(F1:F99)*0.05</f>
        <v>0</v>
      </c>
      <c r="G103" s="27"/>
    </row>
    <row r="104" spans="1:7" s="4" customFormat="1">
      <c r="A104" s="95" t="s">
        <v>128</v>
      </c>
      <c r="B104" s="25" t="s">
        <v>129</v>
      </c>
      <c r="C104" s="116"/>
      <c r="D104" s="28"/>
      <c r="E104" s="29"/>
      <c r="F104" s="117">
        <f>SUM(F1:F99)*0.05</f>
        <v>0</v>
      </c>
      <c r="G104" s="27"/>
    </row>
    <row r="105" spans="1:7">
      <c r="A105" s="118"/>
      <c r="B105" s="119"/>
      <c r="C105" s="120"/>
      <c r="D105" s="121"/>
      <c r="E105" s="121"/>
      <c r="F105" s="122"/>
    </row>
    <row r="106" spans="1:7">
      <c r="B106" s="123" t="s">
        <v>130</v>
      </c>
      <c r="D106" s="124"/>
      <c r="E106" s="125"/>
      <c r="F106" s="126">
        <f>SUM(F1:F105)</f>
        <v>0</v>
      </c>
    </row>
    <row r="107" spans="1:7">
      <c r="B107" s="100"/>
    </row>
    <row r="108" spans="1:7" s="128" customFormat="1">
      <c r="A108" s="95"/>
      <c r="B108" s="100"/>
      <c r="C108" s="97"/>
      <c r="D108" s="88"/>
      <c r="E108" s="88"/>
      <c r="F108" s="99"/>
      <c r="G108" s="127"/>
    </row>
    <row r="109" spans="1:7" s="128" customFormat="1">
      <c r="A109" s="95"/>
      <c r="B109" s="103"/>
      <c r="C109" s="97"/>
      <c r="D109" s="88"/>
      <c r="E109" s="88"/>
      <c r="F109" s="99"/>
      <c r="G109" s="127"/>
    </row>
    <row r="110" spans="1:7" s="128" customFormat="1">
      <c r="A110" s="95"/>
      <c r="B110" s="103"/>
      <c r="C110" s="97"/>
      <c r="D110" s="88"/>
      <c r="E110" s="88"/>
      <c r="F110" s="99"/>
      <c r="G110" s="127"/>
    </row>
    <row r="111" spans="1:7" s="129" customFormat="1">
      <c r="A111" s="95"/>
      <c r="B111" s="103"/>
      <c r="C111" s="97"/>
      <c r="D111" s="105"/>
      <c r="E111" s="88"/>
      <c r="F111" s="99"/>
      <c r="G111" s="127"/>
    </row>
    <row r="112" spans="1:7" s="129" customFormat="1">
      <c r="A112" s="95"/>
      <c r="B112" s="103"/>
      <c r="C112" s="97"/>
      <c r="D112" s="88"/>
      <c r="E112" s="88"/>
      <c r="F112" s="99"/>
      <c r="G112" s="127"/>
    </row>
    <row r="113" spans="1:7" s="129" customFormat="1">
      <c r="A113" s="95"/>
      <c r="B113" s="103"/>
      <c r="C113" s="97"/>
      <c r="D113" s="88"/>
      <c r="E113" s="88"/>
      <c r="F113" s="99"/>
      <c r="G113" s="130"/>
    </row>
    <row r="114" spans="1:7">
      <c r="B114" s="100"/>
    </row>
    <row r="115" spans="1:7" ht="26.25" customHeight="1">
      <c r="D115" s="105"/>
      <c r="E115" s="102"/>
    </row>
    <row r="116" spans="1:7">
      <c r="D116" s="105"/>
    </row>
    <row r="117" spans="1:7" s="129" customFormat="1">
      <c r="A117" s="95"/>
      <c r="B117" s="103"/>
      <c r="C117" s="97"/>
      <c r="D117" s="88"/>
      <c r="E117" s="88"/>
      <c r="F117" s="99"/>
      <c r="G117" s="130"/>
    </row>
    <row r="118" spans="1:7">
      <c r="B118" s="100" t="s">
        <v>131</v>
      </c>
    </row>
    <row r="120" spans="1:7">
      <c r="G120" s="131"/>
    </row>
  </sheetData>
  <pageMargins left="0.98425196850393704" right="0.78740157480314965" top="0.78740157480314965" bottom="0.78740157480314965" header="0" footer="0.35433070866141736"/>
  <pageSetup paperSize="9" fitToHeight="6" orientation="portrait" useFirstPageNumber="1" r:id="rId1"/>
  <headerFooter alignWithMargins="0">
    <oddFooter>&amp;C&amp;"Arial CE,Poševno"&amp;12&amp;P</oddFooter>
  </headerFooter>
  <rowBreaks count="1" manualBreakCount="1">
    <brk id="57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 REKAPITULACIJA</vt:lpstr>
      <vt:lpstr>faza 1</vt:lpstr>
      <vt:lpstr>' REKAPITULACIJA'!Print_Area</vt:lpstr>
      <vt:lpstr>'faza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pc2-u1</dc:creator>
  <cp:lastModifiedBy>pc2-u1</cp:lastModifiedBy>
  <dcterms:created xsi:type="dcterms:W3CDTF">2019-06-19T10:43:11Z</dcterms:created>
  <dcterms:modified xsi:type="dcterms:W3CDTF">2019-06-19T10:43:41Z</dcterms:modified>
</cp:coreProperties>
</file>